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595087D-5B95-4C52-8E2D-20F051441996}" xr6:coauthVersionLast="43" xr6:coauthVersionMax="43" xr10:uidLastSave="{00000000-0000-0000-0000-000000000000}"/>
  <bookViews>
    <workbookView xWindow="-108" yWindow="-108" windowWidth="23256" windowHeight="12576" xr2:uid="{4543C2DA-5E40-4784-97F4-C70319B8404B}"/>
  </bookViews>
  <sheets>
    <sheet name="mountain_local level" sheetId="1" r:id="rId1"/>
    <sheet name="mountain_pradesh" sheetId="2" r:id="rId2"/>
    <sheet name="mining_local" sheetId="3" r:id="rId3"/>
    <sheet name="mining_pradesh" sheetId="4" r:id="rId4"/>
    <sheet name="general forest_local" sheetId="5" r:id="rId5"/>
    <sheet name="general forest_pradesh" sheetId="6" r:id="rId6"/>
    <sheet name="bz_forest_local" sheetId="7" r:id="rId7"/>
    <sheet name="bz_forest_pradesh" sheetId="8" r:id="rId8"/>
    <sheet name="hydro_local" sheetId="9" r:id="rId9"/>
    <sheet name="hydro_pradesh" sheetId="10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3" l="1"/>
  <c r="E46" i="8" l="1"/>
  <c r="D46" i="8"/>
  <c r="E44" i="8"/>
  <c r="D44" i="8"/>
  <c r="E42" i="8"/>
  <c r="D42" i="8"/>
  <c r="E40" i="8"/>
  <c r="D40" i="8"/>
  <c r="E38" i="8"/>
  <c r="D38" i="8"/>
  <c r="E36" i="8"/>
  <c r="D36" i="8"/>
  <c r="E34" i="8"/>
  <c r="D34" i="8"/>
  <c r="E14" i="8"/>
  <c r="D14" i="8"/>
  <c r="E9" i="8"/>
  <c r="D9" i="8"/>
  <c r="E7" i="8"/>
  <c r="D7" i="8"/>
  <c r="E5" i="8"/>
  <c r="D5" i="8"/>
  <c r="F242" i="2" l="1"/>
  <c r="E242" i="2"/>
  <c r="D242" i="2"/>
  <c r="F240" i="2"/>
  <c r="E240" i="2"/>
  <c r="D240" i="2"/>
  <c r="F232" i="2"/>
  <c r="E232" i="2"/>
  <c r="D232" i="2"/>
  <c r="F230" i="2"/>
  <c r="E230" i="2"/>
  <c r="D230" i="2"/>
  <c r="F225" i="2"/>
  <c r="E225" i="2"/>
  <c r="D225" i="2"/>
  <c r="F220" i="2"/>
  <c r="E220" i="2"/>
  <c r="D220" i="2"/>
  <c r="F209" i="2"/>
  <c r="E209" i="2"/>
  <c r="D209" i="2"/>
  <c r="F207" i="2"/>
  <c r="E207" i="2"/>
  <c r="D207" i="2"/>
  <c r="F199" i="2"/>
  <c r="E199" i="2"/>
  <c r="D199" i="2"/>
  <c r="F184" i="2"/>
  <c r="E184" i="2"/>
  <c r="D184" i="2"/>
  <c r="F167" i="2"/>
  <c r="E167" i="2"/>
  <c r="D167" i="2"/>
  <c r="F165" i="2"/>
  <c r="E165" i="2"/>
  <c r="D165" i="2"/>
  <c r="F157" i="2"/>
  <c r="E157" i="2"/>
  <c r="D157" i="2"/>
  <c r="F143" i="2"/>
  <c r="E143" i="2"/>
  <c r="D143" i="2"/>
  <c r="F141" i="2"/>
  <c r="E141" i="2"/>
  <c r="D141" i="2"/>
  <c r="F133" i="2"/>
  <c r="E133" i="2"/>
  <c r="D133" i="2"/>
  <c r="F128" i="2"/>
  <c r="E128" i="2"/>
  <c r="D128" i="2"/>
  <c r="F126" i="2"/>
  <c r="E126" i="2"/>
  <c r="D126" i="2"/>
  <c r="F121" i="2"/>
  <c r="E121" i="2"/>
  <c r="D121" i="2"/>
  <c r="F119" i="2"/>
  <c r="E119" i="2"/>
  <c r="D119" i="2"/>
  <c r="F117" i="2"/>
  <c r="E117" i="2"/>
  <c r="D117" i="2"/>
  <c r="F109" i="2"/>
  <c r="E109" i="2"/>
  <c r="D109" i="2"/>
  <c r="F89" i="2"/>
  <c r="E89" i="2"/>
  <c r="D89" i="2"/>
  <c r="F87" i="2"/>
  <c r="E87" i="2"/>
  <c r="D87" i="2"/>
  <c r="F79" i="2"/>
  <c r="E79" i="2"/>
  <c r="D79" i="2"/>
  <c r="F74" i="2"/>
  <c r="E74" i="2"/>
  <c r="D74" i="2"/>
  <c r="F72" i="2"/>
  <c r="E72" i="2"/>
  <c r="D72" i="2"/>
  <c r="F67" i="2"/>
  <c r="E67" i="2"/>
  <c r="D67" i="2"/>
  <c r="F59" i="2"/>
  <c r="E59" i="2"/>
  <c r="D59" i="2"/>
  <c r="F57" i="2"/>
  <c r="E57" i="2"/>
  <c r="D57" i="2"/>
  <c r="F49" i="2"/>
  <c r="E49" i="2"/>
  <c r="D49" i="2"/>
  <c r="F47" i="2"/>
  <c r="E47" i="2"/>
  <c r="D47" i="2"/>
  <c r="F45" i="2"/>
  <c r="E45" i="2"/>
  <c r="D45" i="2"/>
  <c r="F40" i="2"/>
  <c r="E40" i="2"/>
  <c r="D40" i="2"/>
  <c r="F35" i="2"/>
  <c r="E35" i="2"/>
  <c r="D35" i="2"/>
  <c r="F30" i="2"/>
  <c r="E30" i="2"/>
  <c r="D30" i="2"/>
  <c r="F28" i="2"/>
  <c r="E28" i="2"/>
  <c r="D28" i="2"/>
  <c r="F26" i="2"/>
  <c r="E26" i="2"/>
  <c r="D26" i="2"/>
  <c r="F18" i="2"/>
  <c r="E18" i="2"/>
  <c r="D18" i="2"/>
  <c r="F16" i="2"/>
  <c r="E16" i="2"/>
  <c r="D16" i="2"/>
  <c r="F14" i="2"/>
  <c r="E14" i="2"/>
  <c r="D14" i="2"/>
  <c r="F12" i="2"/>
  <c r="E12" i="2"/>
  <c r="D12" i="2"/>
  <c r="G554" i="1"/>
  <c r="F554" i="1"/>
  <c r="H550" i="1"/>
  <c r="G550" i="1"/>
  <c r="F550" i="1"/>
  <c r="H422" i="1"/>
  <c r="G422" i="1"/>
  <c r="F422" i="1"/>
  <c r="H267" i="1"/>
  <c r="G267" i="1"/>
  <c r="F267" i="1"/>
  <c r="H191" i="1"/>
  <c r="G191" i="1"/>
  <c r="F191" i="1"/>
  <c r="H10" i="1"/>
  <c r="G10" i="1"/>
  <c r="F10" i="1"/>
  <c r="H653" i="1"/>
  <c r="G653" i="1"/>
  <c r="F653" i="1"/>
  <c r="H202" i="9"/>
  <c r="G202" i="9"/>
  <c r="I202" i="9"/>
  <c r="F194" i="2" l="1"/>
  <c r="I249" i="9" l="1"/>
  <c r="H249" i="9"/>
  <c r="G249" i="9"/>
  <c r="I246" i="9"/>
  <c r="H246" i="9"/>
  <c r="G246" i="9"/>
  <c r="I244" i="9"/>
  <c r="H244" i="9"/>
  <c r="G244" i="9"/>
  <c r="I242" i="9"/>
  <c r="H242" i="9"/>
  <c r="G242" i="9"/>
  <c r="I239" i="9"/>
  <c r="H239" i="9"/>
  <c r="G239" i="9"/>
  <c r="I237" i="9"/>
  <c r="H237" i="9"/>
  <c r="G237" i="9"/>
  <c r="I234" i="9"/>
  <c r="H234" i="9"/>
  <c r="G234" i="9"/>
  <c r="I232" i="9"/>
  <c r="H232" i="9"/>
  <c r="G232" i="9"/>
  <c r="I229" i="9"/>
  <c r="H229" i="9"/>
  <c r="G229" i="9"/>
  <c r="I225" i="9"/>
  <c r="H225" i="9"/>
  <c r="G225" i="9"/>
  <c r="I222" i="9"/>
  <c r="H222" i="9"/>
  <c r="G222" i="9"/>
  <c r="I220" i="9"/>
  <c r="H220" i="9"/>
  <c r="G220" i="9"/>
  <c r="I216" i="9"/>
  <c r="H216" i="9"/>
  <c r="G216" i="9"/>
  <c r="I214" i="9"/>
  <c r="H214" i="9"/>
  <c r="G214" i="9"/>
  <c r="I212" i="9"/>
  <c r="H212" i="9"/>
  <c r="G212" i="9"/>
  <c r="I209" i="9"/>
  <c r="H209" i="9"/>
  <c r="G209" i="9"/>
  <c r="I206" i="9"/>
  <c r="H206" i="9"/>
  <c r="G206" i="9"/>
  <c r="I200" i="9"/>
  <c r="H200" i="9"/>
  <c r="G200" i="9"/>
  <c r="I195" i="9"/>
  <c r="H195" i="9"/>
  <c r="G195" i="9"/>
  <c r="I193" i="9"/>
  <c r="H193" i="9"/>
  <c r="G193" i="9"/>
  <c r="I191" i="9"/>
  <c r="H191" i="9"/>
  <c r="G191" i="9"/>
  <c r="I189" i="9"/>
  <c r="H189" i="9"/>
  <c r="G189" i="9"/>
  <c r="I186" i="9"/>
  <c r="H186" i="9"/>
  <c r="G186" i="9"/>
  <c r="I183" i="9"/>
  <c r="H183" i="9"/>
  <c r="G183" i="9"/>
  <c r="I176" i="9"/>
  <c r="H176" i="9"/>
  <c r="G176" i="9"/>
  <c r="I174" i="9"/>
  <c r="H174" i="9"/>
  <c r="G174" i="9"/>
  <c r="I171" i="9"/>
  <c r="H171" i="9"/>
  <c r="G171" i="9"/>
  <c r="I168" i="9"/>
  <c r="H168" i="9"/>
  <c r="G168" i="9"/>
  <c r="I164" i="9"/>
  <c r="H164" i="9"/>
  <c r="G164" i="9"/>
  <c r="I161" i="9"/>
  <c r="H161" i="9"/>
  <c r="G161" i="9"/>
  <c r="I158" i="9"/>
  <c r="H158" i="9"/>
  <c r="G158" i="9"/>
  <c r="I155" i="9"/>
  <c r="H155" i="9"/>
  <c r="G155" i="9"/>
  <c r="I153" i="9"/>
  <c r="H153" i="9"/>
  <c r="G153" i="9"/>
  <c r="I150" i="9"/>
  <c r="H150" i="9"/>
  <c r="G150" i="9"/>
  <c r="I146" i="9"/>
  <c r="H146" i="9"/>
  <c r="G146" i="9"/>
  <c r="I144" i="9"/>
  <c r="H144" i="9"/>
  <c r="G144" i="9"/>
  <c r="I138" i="9"/>
  <c r="H138" i="9"/>
  <c r="G138" i="9"/>
  <c r="I136" i="9"/>
  <c r="H136" i="9"/>
  <c r="G136" i="9"/>
  <c r="I133" i="9"/>
  <c r="H133" i="9"/>
  <c r="G133" i="9"/>
  <c r="I131" i="9"/>
  <c r="H131" i="9"/>
  <c r="G131" i="9"/>
  <c r="I127" i="9"/>
  <c r="H127" i="9"/>
  <c r="G127" i="9"/>
  <c r="I125" i="9"/>
  <c r="H125" i="9"/>
  <c r="G125" i="9"/>
  <c r="I121" i="9"/>
  <c r="H121" i="9"/>
  <c r="G121" i="9"/>
  <c r="I119" i="9"/>
  <c r="H119" i="9"/>
  <c r="G119" i="9"/>
  <c r="I115" i="9"/>
  <c r="H115" i="9"/>
  <c r="G115" i="9"/>
  <c r="I112" i="9"/>
  <c r="H112" i="9"/>
  <c r="G112" i="9"/>
  <c r="I110" i="9"/>
  <c r="H110" i="9"/>
  <c r="G110" i="9"/>
  <c r="I107" i="9"/>
  <c r="H107" i="9"/>
  <c r="G107" i="9"/>
  <c r="I103" i="9"/>
  <c r="H103" i="9"/>
  <c r="G103" i="9"/>
  <c r="I100" i="9"/>
  <c r="H100" i="9"/>
  <c r="G100" i="9"/>
  <c r="I94" i="9"/>
  <c r="H94" i="9"/>
  <c r="G94" i="9"/>
  <c r="I92" i="9"/>
  <c r="H92" i="9"/>
  <c r="G92" i="9"/>
  <c r="I81" i="9"/>
  <c r="H81" i="9"/>
  <c r="G81" i="9"/>
  <c r="I78" i="9"/>
  <c r="H78" i="9"/>
  <c r="G78" i="9"/>
  <c r="I75" i="9"/>
  <c r="H75" i="9"/>
  <c r="G75" i="9"/>
  <c r="I72" i="9"/>
  <c r="H72" i="9"/>
  <c r="G72" i="9"/>
  <c r="I68" i="9"/>
  <c r="H68" i="9"/>
  <c r="G68" i="9"/>
  <c r="I65" i="9"/>
  <c r="H65" i="9"/>
  <c r="G65" i="9"/>
  <c r="I62" i="9"/>
  <c r="H62" i="9"/>
  <c r="G62" i="9"/>
  <c r="I58" i="9"/>
  <c r="H58" i="9"/>
  <c r="G58" i="9"/>
  <c r="I54" i="9"/>
  <c r="H54" i="9"/>
  <c r="G54" i="9"/>
  <c r="I52" i="9"/>
  <c r="H52" i="9"/>
  <c r="G52" i="9"/>
  <c r="I50" i="9"/>
  <c r="H50" i="9"/>
  <c r="G50" i="9"/>
  <c r="I48" i="9"/>
  <c r="H48" i="9"/>
  <c r="G48" i="9"/>
  <c r="I44" i="9"/>
  <c r="H44" i="9"/>
  <c r="G44" i="9"/>
  <c r="I42" i="9"/>
  <c r="H42" i="9"/>
  <c r="G42" i="9"/>
  <c r="I39" i="9"/>
  <c r="H39" i="9"/>
  <c r="G39" i="9"/>
  <c r="I37" i="9"/>
  <c r="H37" i="9"/>
  <c r="G37" i="9"/>
  <c r="I34" i="9"/>
  <c r="H34" i="9"/>
  <c r="G34" i="9"/>
  <c r="I31" i="9"/>
  <c r="H31" i="9"/>
  <c r="G31" i="9"/>
  <c r="I26" i="9"/>
  <c r="H26" i="9"/>
  <c r="G26" i="9"/>
  <c r="I24" i="9"/>
  <c r="H24" i="9"/>
  <c r="G24" i="9"/>
  <c r="I22" i="9"/>
  <c r="H22" i="9"/>
  <c r="G22" i="9"/>
  <c r="I20" i="9"/>
  <c r="H20" i="9"/>
  <c r="G20" i="9"/>
  <c r="I18" i="9"/>
  <c r="H18" i="9"/>
  <c r="G18" i="9"/>
  <c r="I15" i="9"/>
  <c r="H15" i="9"/>
  <c r="G15" i="9"/>
  <c r="I11" i="9"/>
  <c r="H11" i="9"/>
  <c r="G11" i="9"/>
  <c r="I7" i="9"/>
  <c r="H7" i="9"/>
  <c r="G7" i="9"/>
  <c r="E32" i="8" l="1"/>
  <c r="D32" i="8"/>
  <c r="E29" i="8"/>
  <c r="D29" i="8"/>
  <c r="E26" i="8"/>
  <c r="D26" i="8"/>
  <c r="E23" i="8"/>
  <c r="D23" i="8"/>
  <c r="E19" i="8"/>
  <c r="D19" i="8"/>
  <c r="E12" i="8"/>
  <c r="D12" i="8"/>
  <c r="H140" i="7"/>
  <c r="G140" i="7"/>
  <c r="H132" i="7"/>
  <c r="G132" i="7"/>
  <c r="H120" i="7"/>
  <c r="G120" i="7"/>
  <c r="H113" i="7"/>
  <c r="G113" i="7"/>
  <c r="H110" i="7"/>
  <c r="G110" i="7"/>
  <c r="H105" i="7"/>
  <c r="G105" i="7"/>
  <c r="H99" i="7"/>
  <c r="G99" i="7"/>
  <c r="H94" i="7"/>
  <c r="G94" i="7"/>
  <c r="H84" i="7"/>
  <c r="G84" i="7"/>
  <c r="H79" i="7"/>
  <c r="G79" i="7"/>
  <c r="H72" i="7"/>
  <c r="G72" i="7"/>
  <c r="H64" i="7"/>
  <c r="G64" i="7"/>
  <c r="H57" i="7"/>
  <c r="G57" i="7"/>
  <c r="H46" i="7"/>
  <c r="G46" i="7"/>
  <c r="H31" i="7"/>
  <c r="G31" i="7"/>
  <c r="H22" i="7"/>
  <c r="G22" i="7"/>
  <c r="H14" i="7"/>
  <c r="G14" i="7"/>
  <c r="C12" i="6" l="1"/>
  <c r="H834" i="5"/>
  <c r="G834" i="5"/>
  <c r="F834" i="5"/>
  <c r="H824" i="5"/>
  <c r="G824" i="5"/>
  <c r="F824" i="5"/>
  <c r="H810" i="5"/>
  <c r="G810" i="5"/>
  <c r="F810" i="5"/>
  <c r="H799" i="5"/>
  <c r="G799" i="5"/>
  <c r="F799" i="5"/>
  <c r="H789" i="5"/>
  <c r="G789" i="5"/>
  <c r="F789" i="5"/>
  <c r="H781" i="5"/>
  <c r="G781" i="5"/>
  <c r="F781" i="5"/>
  <c r="H770" i="5"/>
  <c r="G770" i="5"/>
  <c r="F770" i="5"/>
  <c r="H760" i="5"/>
  <c r="G760" i="5"/>
  <c r="F760" i="5"/>
  <c r="H747" i="5"/>
  <c r="G747" i="5"/>
  <c r="F747" i="5"/>
  <c r="H737" i="5"/>
  <c r="G737" i="5"/>
  <c r="F737" i="5"/>
  <c r="H727" i="5"/>
  <c r="G727" i="5"/>
  <c r="F727" i="5"/>
  <c r="H716" i="5"/>
  <c r="G716" i="5"/>
  <c r="F716" i="5"/>
  <c r="H709" i="5"/>
  <c r="G709" i="5"/>
  <c r="F709" i="5"/>
  <c r="H701" i="5"/>
  <c r="G701" i="5"/>
  <c r="F701" i="5"/>
  <c r="H689" i="5"/>
  <c r="G689" i="5"/>
  <c r="F689" i="5"/>
  <c r="H679" i="5"/>
  <c r="G679" i="5"/>
  <c r="F679" i="5"/>
  <c r="H670" i="5"/>
  <c r="G670" i="5"/>
  <c r="F670" i="5"/>
  <c r="H662" i="5"/>
  <c r="G662" i="5"/>
  <c r="F662" i="5"/>
  <c r="H657" i="5"/>
  <c r="G657" i="5"/>
  <c r="F657" i="5"/>
  <c r="H648" i="5"/>
  <c r="G648" i="5"/>
  <c r="F648" i="5"/>
  <c r="H639" i="5"/>
  <c r="G639" i="5"/>
  <c r="F639" i="5"/>
  <c r="H630" i="5"/>
  <c r="G630" i="5"/>
  <c r="F630" i="5"/>
  <c r="H619" i="5"/>
  <c r="G619" i="5"/>
  <c r="F619" i="5"/>
  <c r="H608" i="5"/>
  <c r="G608" i="5"/>
  <c r="F608" i="5"/>
  <c r="H591" i="5"/>
  <c r="G591" i="5"/>
  <c r="F591" i="5"/>
  <c r="H583" i="5"/>
  <c r="G583" i="5"/>
  <c r="F583" i="5"/>
  <c r="H572" i="5"/>
  <c r="G572" i="5"/>
  <c r="F572" i="5"/>
  <c r="H565" i="5"/>
  <c r="G565" i="5"/>
  <c r="F565" i="5"/>
  <c r="H552" i="5"/>
  <c r="G552" i="5"/>
  <c r="F552" i="5"/>
  <c r="H542" i="5"/>
  <c r="G542" i="5"/>
  <c r="F542" i="5"/>
  <c r="H531" i="5"/>
  <c r="G531" i="5"/>
  <c r="F531" i="5"/>
  <c r="H527" i="5"/>
  <c r="G527" i="5"/>
  <c r="F527" i="5"/>
  <c r="H516" i="5"/>
  <c r="G516" i="5"/>
  <c r="F516" i="5"/>
  <c r="H508" i="5"/>
  <c r="G508" i="5"/>
  <c r="F508" i="5"/>
  <c r="H496" i="5"/>
  <c r="G496" i="5"/>
  <c r="F496" i="5"/>
  <c r="H487" i="5"/>
  <c r="G487" i="5"/>
  <c r="F487" i="5"/>
  <c r="H476" i="5"/>
  <c r="G476" i="5"/>
  <c r="F476" i="5"/>
  <c r="H467" i="5"/>
  <c r="G467" i="5"/>
  <c r="F467" i="5"/>
  <c r="H461" i="5"/>
  <c r="G461" i="5"/>
  <c r="F461" i="5"/>
  <c r="H454" i="5"/>
  <c r="G454" i="5"/>
  <c r="F454" i="5"/>
  <c r="H448" i="5"/>
  <c r="G448" i="5"/>
  <c r="F448" i="5"/>
  <c r="H443" i="5"/>
  <c r="G443" i="5"/>
  <c r="F443" i="5"/>
  <c r="H431" i="5"/>
  <c r="G431" i="5"/>
  <c r="F431" i="5"/>
  <c r="H423" i="5"/>
  <c r="G423" i="5"/>
  <c r="F423" i="5"/>
  <c r="H412" i="5"/>
  <c r="G412" i="5"/>
  <c r="F412" i="5"/>
  <c r="H402" i="5"/>
  <c r="G402" i="5"/>
  <c r="F402" i="5"/>
  <c r="H393" i="5"/>
  <c r="G393" i="5"/>
  <c r="F393" i="5"/>
  <c r="H379" i="5"/>
  <c r="G379" i="5"/>
  <c r="F379" i="5"/>
  <c r="H372" i="5"/>
  <c r="G372" i="5"/>
  <c r="F372" i="5"/>
  <c r="H367" i="5"/>
  <c r="G367" i="5"/>
  <c r="F367" i="5"/>
  <c r="H355" i="5"/>
  <c r="G355" i="5"/>
  <c r="F355" i="5"/>
  <c r="H342" i="5"/>
  <c r="G342" i="5"/>
  <c r="F342" i="5"/>
  <c r="H328" i="5"/>
  <c r="G328" i="5"/>
  <c r="F328" i="5"/>
  <c r="H322" i="5"/>
  <c r="G322" i="5"/>
  <c r="F322" i="5"/>
  <c r="H309" i="5"/>
  <c r="G309" i="5"/>
  <c r="F309" i="5"/>
  <c r="H299" i="5"/>
  <c r="G299" i="5"/>
  <c r="F299" i="5"/>
  <c r="H284" i="5"/>
  <c r="G284" i="5"/>
  <c r="F284" i="5"/>
  <c r="H267" i="5"/>
  <c r="G267" i="5"/>
  <c r="F267" i="5"/>
  <c r="H248" i="5"/>
  <c r="G248" i="5"/>
  <c r="F248" i="5"/>
  <c r="H227" i="5"/>
  <c r="G227" i="5"/>
  <c r="F227" i="5"/>
  <c r="H211" i="5"/>
  <c r="G211" i="5"/>
  <c r="F211" i="5"/>
  <c r="H192" i="5"/>
  <c r="G192" i="5"/>
  <c r="F192" i="5"/>
  <c r="H174" i="5"/>
  <c r="G174" i="5"/>
  <c r="F174" i="5"/>
  <c r="H155" i="5"/>
  <c r="G155" i="5"/>
  <c r="F155" i="5"/>
  <c r="H146" i="5"/>
  <c r="G146" i="5"/>
  <c r="F146" i="5"/>
  <c r="H133" i="5"/>
  <c r="G133" i="5"/>
  <c r="F133" i="5"/>
  <c r="H115" i="5"/>
  <c r="G115" i="5"/>
  <c r="F115" i="5"/>
  <c r="H99" i="5"/>
  <c r="G99" i="5"/>
  <c r="F99" i="5"/>
  <c r="H88" i="5"/>
  <c r="G88" i="5"/>
  <c r="F88" i="5"/>
  <c r="H79" i="5"/>
  <c r="G79" i="5"/>
  <c r="F79" i="5"/>
  <c r="H72" i="5"/>
  <c r="G72" i="5"/>
  <c r="F72" i="5"/>
  <c r="H64" i="5"/>
  <c r="G64" i="5"/>
  <c r="F64" i="5"/>
  <c r="H54" i="5"/>
  <c r="G54" i="5"/>
  <c r="F54" i="5"/>
  <c r="H43" i="5"/>
  <c r="G43" i="5"/>
  <c r="F43" i="5"/>
  <c r="H34" i="5"/>
  <c r="G34" i="5"/>
  <c r="F34" i="5"/>
  <c r="H25" i="5"/>
  <c r="G25" i="5"/>
  <c r="F25" i="5"/>
  <c r="H14" i="5"/>
  <c r="G14" i="5"/>
  <c r="F14" i="5"/>
  <c r="F238" i="2" l="1"/>
  <c r="E238" i="2"/>
  <c r="D238" i="2"/>
  <c r="F235" i="2"/>
  <c r="E235" i="2"/>
  <c r="D235" i="2"/>
  <c r="F228" i="2"/>
  <c r="E228" i="2"/>
  <c r="D228" i="2"/>
  <c r="F223" i="2"/>
  <c r="E223" i="2"/>
  <c r="D223" i="2"/>
  <c r="F218" i="2"/>
  <c r="E218" i="2"/>
  <c r="D218" i="2"/>
  <c r="F215" i="2"/>
  <c r="E215" i="2"/>
  <c r="D215" i="2"/>
  <c r="F212" i="2"/>
  <c r="E212" i="2"/>
  <c r="D212" i="2"/>
  <c r="F205" i="2"/>
  <c r="E205" i="2"/>
  <c r="D205" i="2"/>
  <c r="F202" i="2"/>
  <c r="E202" i="2"/>
  <c r="D202" i="2"/>
  <c r="F197" i="2"/>
  <c r="E197" i="2"/>
  <c r="D197" i="2"/>
  <c r="E194" i="2"/>
  <c r="D194" i="2"/>
  <c r="F190" i="2"/>
  <c r="E190" i="2"/>
  <c r="D190" i="2"/>
  <c r="F187" i="2"/>
  <c r="E187" i="2"/>
  <c r="D187" i="2"/>
  <c r="F182" i="2"/>
  <c r="E182" i="2"/>
  <c r="D182" i="2"/>
  <c r="F179" i="2"/>
  <c r="E179" i="2"/>
  <c r="D179" i="2"/>
  <c r="F176" i="2"/>
  <c r="E176" i="2"/>
  <c r="D176" i="2"/>
  <c r="F173" i="2"/>
  <c r="E173" i="2"/>
  <c r="D173" i="2"/>
  <c r="F170" i="2"/>
  <c r="E170" i="2"/>
  <c r="D170" i="2"/>
  <c r="F163" i="2"/>
  <c r="E163" i="2"/>
  <c r="D163" i="2"/>
  <c r="F160" i="2"/>
  <c r="E160" i="2"/>
  <c r="D160" i="2"/>
  <c r="F155" i="2"/>
  <c r="E155" i="2"/>
  <c r="D155" i="2"/>
  <c r="F152" i="2"/>
  <c r="E152" i="2"/>
  <c r="D152" i="2"/>
  <c r="F149" i="2"/>
  <c r="E149" i="2"/>
  <c r="D149" i="2"/>
  <c r="F146" i="2"/>
  <c r="E146" i="2"/>
  <c r="D146" i="2"/>
  <c r="F139" i="2"/>
  <c r="E139" i="2"/>
  <c r="D139" i="2"/>
  <c r="F136" i="2"/>
  <c r="E136" i="2"/>
  <c r="D136" i="2"/>
  <c r="F131" i="2"/>
  <c r="E131" i="2"/>
  <c r="D131" i="2"/>
  <c r="F124" i="2"/>
  <c r="E124" i="2"/>
  <c r="D124" i="2"/>
  <c r="F115" i="2"/>
  <c r="E115" i="2"/>
  <c r="D115" i="2"/>
  <c r="F112" i="2"/>
  <c r="E112" i="2"/>
  <c r="D112" i="2"/>
  <c r="F107" i="2"/>
  <c r="E107" i="2"/>
  <c r="D107" i="2"/>
  <c r="F104" i="2"/>
  <c r="E104" i="2"/>
  <c r="D104" i="2"/>
  <c r="F101" i="2"/>
  <c r="E101" i="2"/>
  <c r="D101" i="2"/>
  <c r="F98" i="2"/>
  <c r="E98" i="2"/>
  <c r="D98" i="2"/>
  <c r="F95" i="2"/>
  <c r="E95" i="2"/>
  <c r="D95" i="2"/>
  <c r="F92" i="2"/>
  <c r="E92" i="2"/>
  <c r="D92" i="2"/>
  <c r="F85" i="2"/>
  <c r="E85" i="2"/>
  <c r="D85" i="2"/>
  <c r="F82" i="2"/>
  <c r="E82" i="2"/>
  <c r="D82" i="2"/>
  <c r="F77" i="2"/>
  <c r="E77" i="2"/>
  <c r="D77" i="2"/>
  <c r="F70" i="2"/>
  <c r="E70" i="2"/>
  <c r="D70" i="2"/>
  <c r="F65" i="2"/>
  <c r="E65" i="2"/>
  <c r="D65" i="2"/>
  <c r="F62" i="2"/>
  <c r="E62" i="2"/>
  <c r="D62" i="2"/>
  <c r="F55" i="2"/>
  <c r="E55" i="2"/>
  <c r="D55" i="2"/>
  <c r="F52" i="2"/>
  <c r="E52" i="2"/>
  <c r="D52" i="2"/>
  <c r="F43" i="2"/>
  <c r="E43" i="2"/>
  <c r="D43" i="2"/>
  <c r="F38" i="2"/>
  <c r="E38" i="2"/>
  <c r="D38" i="2"/>
  <c r="F33" i="2"/>
  <c r="E33" i="2"/>
  <c r="D33" i="2"/>
  <c r="F24" i="2"/>
  <c r="E24" i="2"/>
  <c r="D24" i="2"/>
  <c r="F21" i="2"/>
  <c r="E21" i="2"/>
  <c r="D21" i="2"/>
  <c r="F10" i="2"/>
  <c r="E10" i="2"/>
  <c r="D10" i="2"/>
  <c r="F7" i="2"/>
  <c r="E7" i="2"/>
  <c r="D7" i="2"/>
  <c r="H848" i="1"/>
  <c r="G848" i="1"/>
  <c r="F848" i="1"/>
  <c r="H837" i="1"/>
  <c r="G837" i="1"/>
  <c r="F837" i="1"/>
  <c r="H828" i="1"/>
  <c r="G828" i="1"/>
  <c r="F828" i="1"/>
  <c r="H817" i="1"/>
  <c r="G817" i="1"/>
  <c r="F817" i="1"/>
  <c r="H807" i="1"/>
  <c r="G807" i="1"/>
  <c r="F807" i="1"/>
  <c r="H801" i="1"/>
  <c r="G801" i="1"/>
  <c r="F801" i="1"/>
  <c r="H793" i="1"/>
  <c r="G793" i="1"/>
  <c r="F793" i="1"/>
  <c r="H788" i="1"/>
  <c r="G788" i="1"/>
  <c r="F788" i="1"/>
  <c r="H776" i="1"/>
  <c r="G776" i="1"/>
  <c r="F776" i="1"/>
  <c r="H762" i="1"/>
  <c r="G762" i="1"/>
  <c r="F762" i="1"/>
  <c r="H754" i="1"/>
  <c r="G754" i="1"/>
  <c r="F754" i="1"/>
  <c r="H745" i="1"/>
  <c r="G745" i="1"/>
  <c r="F745" i="1"/>
  <c r="H732" i="1"/>
  <c r="G732" i="1"/>
  <c r="F732" i="1"/>
  <c r="H722" i="1"/>
  <c r="G722" i="1"/>
  <c r="F722" i="1"/>
  <c r="H715" i="1"/>
  <c r="G715" i="1"/>
  <c r="F715" i="1"/>
  <c r="H709" i="1"/>
  <c r="G709" i="1"/>
  <c r="F709" i="1"/>
  <c r="H700" i="1"/>
  <c r="G700" i="1"/>
  <c r="F700" i="1"/>
  <c r="H689" i="1"/>
  <c r="G689" i="1"/>
  <c r="F689" i="1"/>
  <c r="H682" i="1"/>
  <c r="G682" i="1"/>
  <c r="F682" i="1"/>
  <c r="H669" i="1"/>
  <c r="H849" i="1" s="1"/>
  <c r="G669" i="1"/>
  <c r="F669" i="1"/>
  <c r="H639" i="1"/>
  <c r="G639" i="1"/>
  <c r="F639" i="1"/>
  <c r="H630" i="1"/>
  <c r="G630" i="1"/>
  <c r="F630" i="1"/>
  <c r="H618" i="1"/>
  <c r="G618" i="1"/>
  <c r="F618" i="1"/>
  <c r="H605" i="1"/>
  <c r="G605" i="1"/>
  <c r="F605" i="1"/>
  <c r="H596" i="1"/>
  <c r="G596" i="1"/>
  <c r="F596" i="1"/>
  <c r="H587" i="1"/>
  <c r="G587" i="1"/>
  <c r="F587" i="1"/>
  <c r="H578" i="1"/>
  <c r="G578" i="1"/>
  <c r="F578" i="1"/>
  <c r="H569" i="1"/>
  <c r="G569" i="1"/>
  <c r="F569" i="1"/>
  <c r="H564" i="1"/>
  <c r="G564" i="1"/>
  <c r="F564" i="1"/>
  <c r="H554" i="1"/>
  <c r="H539" i="1"/>
  <c r="G539" i="1"/>
  <c r="F539" i="1"/>
  <c r="H530" i="1"/>
  <c r="G530" i="1"/>
  <c r="F530" i="1"/>
  <c r="H521" i="1"/>
  <c r="G521" i="1"/>
  <c r="F521" i="1"/>
  <c r="H511" i="1"/>
  <c r="G511" i="1"/>
  <c r="F511" i="1"/>
  <c r="H502" i="1"/>
  <c r="G502" i="1"/>
  <c r="F502" i="1"/>
  <c r="H493" i="1"/>
  <c r="G493" i="1"/>
  <c r="F493" i="1"/>
  <c r="H482" i="1"/>
  <c r="G482" i="1"/>
  <c r="F482" i="1"/>
  <c r="H473" i="1"/>
  <c r="G473" i="1"/>
  <c r="F473" i="1"/>
  <c r="H464" i="1"/>
  <c r="G464" i="1"/>
  <c r="F464" i="1"/>
  <c r="H455" i="1"/>
  <c r="G455" i="1"/>
  <c r="F455" i="1"/>
  <c r="H449" i="1"/>
  <c r="G449" i="1"/>
  <c r="F449" i="1"/>
  <c r="H440" i="1"/>
  <c r="G440" i="1"/>
  <c r="F440" i="1"/>
  <c r="H431" i="1"/>
  <c r="G431" i="1"/>
  <c r="F431" i="1"/>
  <c r="H418" i="1"/>
  <c r="G418" i="1"/>
  <c r="F418" i="1"/>
  <c r="H415" i="1"/>
  <c r="G415" i="1"/>
  <c r="F415" i="1"/>
  <c r="H404" i="1"/>
  <c r="G404" i="1"/>
  <c r="F404" i="1"/>
  <c r="H394" i="1"/>
  <c r="G394" i="1"/>
  <c r="F394" i="1"/>
  <c r="H385" i="1"/>
  <c r="G385" i="1"/>
  <c r="F385" i="1"/>
  <c r="H376" i="1"/>
  <c r="G376" i="1"/>
  <c r="F376" i="1"/>
  <c r="H367" i="1"/>
  <c r="G367" i="1"/>
  <c r="F367" i="1"/>
  <c r="H359" i="1"/>
  <c r="G359" i="1"/>
  <c r="F359" i="1"/>
  <c r="H353" i="1"/>
  <c r="G353" i="1"/>
  <c r="F353" i="1"/>
  <c r="H347" i="1"/>
  <c r="G347" i="1"/>
  <c r="F347" i="1"/>
  <c r="H338" i="1"/>
  <c r="G338" i="1"/>
  <c r="F338" i="1"/>
  <c r="H324" i="1"/>
  <c r="G324" i="1"/>
  <c r="F324" i="1"/>
  <c r="H315" i="1"/>
  <c r="G315" i="1"/>
  <c r="F315" i="1"/>
  <c r="H309" i="1"/>
  <c r="G309" i="1"/>
  <c r="F309" i="1"/>
  <c r="H303" i="1"/>
  <c r="G303" i="1"/>
  <c r="F303" i="1"/>
  <c r="H294" i="1"/>
  <c r="G294" i="1"/>
  <c r="F294" i="1"/>
  <c r="H285" i="1"/>
  <c r="G285" i="1"/>
  <c r="F285" i="1"/>
  <c r="H278" i="1"/>
  <c r="G278" i="1"/>
  <c r="F278" i="1"/>
  <c r="H257" i="1"/>
  <c r="G257" i="1"/>
  <c r="F257" i="1"/>
  <c r="H248" i="1"/>
  <c r="G248" i="1"/>
  <c r="F248" i="1"/>
  <c r="H240" i="1"/>
  <c r="G240" i="1"/>
  <c r="F240" i="1"/>
  <c r="H237" i="1"/>
  <c r="G237" i="1"/>
  <c r="F237" i="1"/>
  <c r="H229" i="1"/>
  <c r="G229" i="1"/>
  <c r="F229" i="1"/>
  <c r="H223" i="1"/>
  <c r="G223" i="1"/>
  <c r="F223" i="1"/>
  <c r="H212" i="1"/>
  <c r="G212" i="1"/>
  <c r="F212" i="1"/>
  <c r="H200" i="1"/>
  <c r="G200" i="1"/>
  <c r="F200" i="1"/>
  <c r="H179" i="1"/>
  <c r="G179" i="1"/>
  <c r="F179" i="1"/>
  <c r="H171" i="1"/>
  <c r="G171" i="1"/>
  <c r="F171" i="1"/>
  <c r="H157" i="1"/>
  <c r="G157" i="1"/>
  <c r="F157" i="1"/>
  <c r="H145" i="1"/>
  <c r="G145" i="1"/>
  <c r="F145" i="1"/>
  <c r="H137" i="1"/>
  <c r="G137" i="1"/>
  <c r="F137" i="1"/>
  <c r="H131" i="1"/>
  <c r="G131" i="1"/>
  <c r="F131" i="1"/>
  <c r="H125" i="1"/>
  <c r="G125" i="1"/>
  <c r="F125" i="1"/>
  <c r="H112" i="1"/>
  <c r="G112" i="1"/>
  <c r="F112" i="1"/>
  <c r="H106" i="1"/>
  <c r="G106" i="1"/>
  <c r="F106" i="1"/>
  <c r="H97" i="1"/>
  <c r="G97" i="1"/>
  <c r="F97" i="1"/>
  <c r="H84" i="1"/>
  <c r="G84" i="1"/>
  <c r="F84" i="1"/>
  <c r="H73" i="1"/>
  <c r="G73" i="1"/>
  <c r="F73" i="1"/>
  <c r="H64" i="1"/>
  <c r="G64" i="1"/>
  <c r="F64" i="1"/>
  <c r="H59" i="1"/>
  <c r="G59" i="1"/>
  <c r="F59" i="1"/>
  <c r="H52" i="1"/>
  <c r="G52" i="1"/>
  <c r="F52" i="1"/>
  <c r="H36" i="1"/>
  <c r="G36" i="1"/>
  <c r="F36" i="1"/>
  <c r="H25" i="1"/>
  <c r="G25" i="1"/>
  <c r="F25" i="1"/>
  <c r="H19" i="1"/>
  <c r="G19" i="1"/>
  <c r="F19" i="1"/>
</calcChain>
</file>

<file path=xl/sharedStrings.xml><?xml version="1.0" encoding="utf-8"?>
<sst xmlns="http://schemas.openxmlformats.org/spreadsheetml/2006/main" count="6698" uniqueCount="1217">
  <si>
    <t>अनुसूची १(घ)</t>
  </si>
  <si>
    <t>पर्वतारोहणको स्थानीय तह अनुसार (हिस्सा सहित) को रोयल्‍टी बाँडफाँटको विवरण</t>
  </si>
  <si>
    <t>क्र.सं.</t>
  </si>
  <si>
    <t>हिमालको नाम</t>
  </si>
  <si>
    <t>जिल्ला</t>
  </si>
  <si>
    <t>स्थानीय तह</t>
  </si>
  <si>
    <t>स्थानीय तह कोड</t>
  </si>
  <si>
    <t>प्रारम्भिक</t>
  </si>
  <si>
    <t>परिमार्जित</t>
  </si>
  <si>
    <t>बाँडफाँटको हिस्सा</t>
  </si>
  <si>
    <t>अनुमानित रोयल्टी बाँडफाँट रकम (रू.)</t>
  </si>
  <si>
    <t>Aichyn (6055m)</t>
  </si>
  <si>
    <t>हुम्ला</t>
  </si>
  <si>
    <t>सिमकोट गाउँपालिका</t>
  </si>
  <si>
    <t>नाम्खा गाउँपालिका</t>
  </si>
  <si>
    <t>बाजुरा</t>
  </si>
  <si>
    <t>हिमाली गाउँपालिका</t>
  </si>
  <si>
    <t>बझाङ</t>
  </si>
  <si>
    <t>साइपाल गाउँपालिका</t>
  </si>
  <si>
    <t>दार्चुला</t>
  </si>
  <si>
    <t>ब्याँस गाउँपालिका</t>
  </si>
  <si>
    <t>जम्मा</t>
  </si>
  <si>
    <t>Ama Dablam (6814 m.)</t>
  </si>
  <si>
    <t>संखुवासभा</t>
  </si>
  <si>
    <t>मकालु गाउँपालिका</t>
  </si>
  <si>
    <t>सोलुखुम्बु</t>
  </si>
  <si>
    <t>खुम्बु पासाङल्हामु गाउँपालिका</t>
  </si>
  <si>
    <t>माहाकुलुङ गाउँपालिका</t>
  </si>
  <si>
    <t>सोताङ गाउँपालिका</t>
  </si>
  <si>
    <t>माप्य दुधकोशी गाउँपालिका</t>
  </si>
  <si>
    <t>सोलुदुधकुण्ड नगरपालिका</t>
  </si>
  <si>
    <t>दोलखा</t>
  </si>
  <si>
    <t>गौरिशंकर गाउँपालिका</t>
  </si>
  <si>
    <t>रामेछाप</t>
  </si>
  <si>
    <t>उमाकुण्ड गाउँपालिका</t>
  </si>
  <si>
    <t>Anidesh Chuli (6960m)</t>
  </si>
  <si>
    <t>ताप्लेजुङ</t>
  </si>
  <si>
    <t>फक्ताङ्लुङ्ग गाउँपालिका</t>
  </si>
  <si>
    <t>मिक्वाखोला गाउँपालिका</t>
  </si>
  <si>
    <t>फुङलिङ्ग नगरपालिका</t>
  </si>
  <si>
    <t>सिरीजङ्गा गाउंपालिका</t>
  </si>
  <si>
    <t>भोटखोला गाउँपालिका</t>
  </si>
  <si>
    <t>Annapurna (8091 m.)</t>
  </si>
  <si>
    <t>मनाङ</t>
  </si>
  <si>
    <t>मनाङ दिछ्याङ गाउँपालिका</t>
  </si>
  <si>
    <t>मुस्ताङ</t>
  </si>
  <si>
    <t>घरपझोङ गाउँपालिका</t>
  </si>
  <si>
    <t>थासाङ गाउँपालिका</t>
  </si>
  <si>
    <t>म्याग्दी</t>
  </si>
  <si>
    <t>अन्नपूर्ण गाउँपालिका</t>
  </si>
  <si>
    <t>रघुगंगा गाउँपालिका</t>
  </si>
  <si>
    <t>कास्की</t>
  </si>
  <si>
    <t>माछापुच्छ्रे गाउँपालिका</t>
  </si>
  <si>
    <t>पोखरा महानगरपालिका</t>
  </si>
  <si>
    <t>पर्वत</t>
  </si>
  <si>
    <t>मोदी गाउँपालिका</t>
  </si>
  <si>
    <t>जलजला गाउँपालिका</t>
  </si>
  <si>
    <t>Annapurna 4 (7525 m.)</t>
  </si>
  <si>
    <t>नार्पा भूमि गाउँपालिका</t>
  </si>
  <si>
    <t>चामे गाउँपालिका</t>
  </si>
  <si>
    <t>नासों गाउँपालिका</t>
  </si>
  <si>
    <t>वारगुङ मुक्तिक्षेत्र गाउँपालिका</t>
  </si>
  <si>
    <t>मादी गाउँपालिका</t>
  </si>
  <si>
    <t>रूपा गाउँपालिका</t>
  </si>
  <si>
    <t>लमजुङ</t>
  </si>
  <si>
    <t>मस्र्याङ्गदी गाउँपालिका</t>
  </si>
  <si>
    <t>क्ब्होलासोथार गाउँपालिका</t>
  </si>
  <si>
    <t>मध्यनेपाल नगरपालिका</t>
  </si>
  <si>
    <t>Api (7132m)</t>
  </si>
  <si>
    <t>दुहुँ गाउँपालिका</t>
  </si>
  <si>
    <t>नौगाड गाउँपालिका</t>
  </si>
  <si>
    <t>अपिहिमाल गाउँपालिका</t>
  </si>
  <si>
    <t>शैल्यशिखर नगरपालिका</t>
  </si>
  <si>
    <t>Ardang (6034m)</t>
  </si>
  <si>
    <t>Ariniko Chuli (6039m.)</t>
  </si>
  <si>
    <t>लो घेकर दामोदरकुण्ड गाउँपालिका</t>
  </si>
  <si>
    <t>लोमन्थाङ गाउँपालिका</t>
  </si>
  <si>
    <t>धवलागिरी गाउँपालिका</t>
  </si>
  <si>
    <t>डोल्पा</t>
  </si>
  <si>
    <t>डोल्पो बुद्ध गाउँपालिका</t>
  </si>
  <si>
    <t>काइके गाउँपालिका</t>
  </si>
  <si>
    <t>छार्का ताङसोङ गाउँपालिका</t>
  </si>
  <si>
    <t>Baden Powell Scout Peak (Urkema Peak) # (5890 m.)</t>
  </si>
  <si>
    <t>सिन्धुपाल्चोक</t>
  </si>
  <si>
    <t>जुगल गाउँपालिका</t>
  </si>
  <si>
    <t>पाँचपोखरी थाङपाल गाउँपालिका</t>
  </si>
  <si>
    <t>हेलम्बु गाउँपालिका</t>
  </si>
  <si>
    <t>मेलम्ची नगरपालिका</t>
  </si>
  <si>
    <t>रसुवा</t>
  </si>
  <si>
    <t>गोसाईकुण्ड गाउँपालिका</t>
  </si>
  <si>
    <t>आमाछोदिङमो गाउँपालिका</t>
  </si>
  <si>
    <t>उत्तरगया गाउँपालिका</t>
  </si>
  <si>
    <t>कालिका गाउँपालिका</t>
  </si>
  <si>
    <t>नौकुण्ड गाउँपालिका</t>
  </si>
  <si>
    <t>नुवाकोट</t>
  </si>
  <si>
    <t>दुप्चेश्वर गाउँपालिका</t>
  </si>
  <si>
    <t>Barun Tse (7129 m.)</t>
  </si>
  <si>
    <t>मेरिङ्गदेन गाउँपालिका</t>
  </si>
  <si>
    <t>सिलीचोङ गाउँपालिका</t>
  </si>
  <si>
    <t>चिचिला गाउँपालिका</t>
  </si>
  <si>
    <t>सभापोखरी गाउँपालिका</t>
  </si>
  <si>
    <t>खोटाङ</t>
  </si>
  <si>
    <t>केपिलासगढी गाउँपालिका</t>
  </si>
  <si>
    <t>भोजपुर</t>
  </si>
  <si>
    <t>साल्पासिलिछो गाउँपालिका</t>
  </si>
  <si>
    <t>Bhemdang Ri (6150m.)</t>
  </si>
  <si>
    <t>Bhrikuti  (6476 m.)</t>
  </si>
  <si>
    <t>Chamlang(7319m.)</t>
  </si>
  <si>
    <t>Changwathang (6130m)</t>
  </si>
  <si>
    <t>खार्पुनाथ गाउँपालिका</t>
  </si>
  <si>
    <t>Chhopa Bamare (6109 m.)</t>
  </si>
  <si>
    <t>बिगु गाउँपालिका</t>
  </si>
  <si>
    <t>कालिन्चोक गाउँपालिका</t>
  </si>
  <si>
    <t>भोटेकोशी गाउँपालिका</t>
  </si>
  <si>
    <t>बाह्रबिसे नगरपालिका</t>
  </si>
  <si>
    <t>Chobuje (6685m.)</t>
  </si>
  <si>
    <t>बैतेधर गाउँपालिका</t>
  </si>
  <si>
    <t>जिरी नगरपालिका</t>
  </si>
  <si>
    <t>Chulu East (6584m.)</t>
  </si>
  <si>
    <t>Chulu West (6419m.)</t>
  </si>
  <si>
    <t>गोरखा</t>
  </si>
  <si>
    <t>चुमनुब्री गाउँपालिका</t>
  </si>
  <si>
    <t>Danfe Shail (6103m.)</t>
  </si>
  <si>
    <t>शे फोक्सुण्डो गाउँपालिका</t>
  </si>
  <si>
    <t>जगदुल्ला गाउँपालिका</t>
  </si>
  <si>
    <t>त्रिपुरासुन्दरी नगरपालिका</t>
  </si>
  <si>
    <t>ठुलीभेरी नगरपालिका</t>
  </si>
  <si>
    <t>मुगु</t>
  </si>
  <si>
    <t>मुगुमकार्मारोग गाउँपालिका</t>
  </si>
  <si>
    <t>Dhaulagiri I (8167 m.)</t>
  </si>
  <si>
    <t>मालिका गाउँपालिका</t>
  </si>
  <si>
    <t>मंगला गाउँपालिका</t>
  </si>
  <si>
    <t>बेनी नगरपालिका</t>
  </si>
  <si>
    <t>बागलुङ</t>
  </si>
  <si>
    <t>तमानखोला गाउँपालिका</t>
  </si>
  <si>
    <t>Everest  (8848m.)</t>
  </si>
  <si>
    <t>Gangapurna (7455m)</t>
  </si>
  <si>
    <t>Ganja-la Chuli (Naya Kanga) (5863m.)</t>
  </si>
  <si>
    <t>ईन्द्रावती गाउँपालिका</t>
  </si>
  <si>
    <t>Gaugiri (6110 m.)</t>
  </si>
  <si>
    <t>Ghustang (6465m)</t>
  </si>
  <si>
    <t>Ghyun Himal I (6099m)</t>
  </si>
  <si>
    <t>Gurja (7193m.)</t>
  </si>
  <si>
    <t>Gyalzen Peak(6151m.)</t>
  </si>
  <si>
    <t>चौतारा साँगाचोकगढी नगरपालिका</t>
  </si>
  <si>
    <t>बलेफी गाउँपालिका</t>
  </si>
  <si>
    <t>Himjung (7092m.)</t>
  </si>
  <si>
    <t>Himlung (7126m.)</t>
  </si>
  <si>
    <t>Hiunchuli (6434m.)</t>
  </si>
  <si>
    <t>Imja Tse(Island Peak) (6165m.)</t>
  </si>
  <si>
    <t>Jobo Rinjang (6666 m.)</t>
  </si>
  <si>
    <t>Kanchanjunga (8586m.)</t>
  </si>
  <si>
    <t>Kangbachen (7903m.)</t>
  </si>
  <si>
    <t>Khangri Shar (6811m)</t>
  </si>
  <si>
    <t>Kumbhakarna (7710m)</t>
  </si>
  <si>
    <t>Kwangde (6086m.)</t>
  </si>
  <si>
    <t>Lachama Chuli (6721m.)</t>
  </si>
  <si>
    <t>चंखेली गाउँपालिका</t>
  </si>
  <si>
    <t>सर्केगाड गाउँपालिका</t>
  </si>
  <si>
    <t>Lachama North (6628m)</t>
  </si>
  <si>
    <t>Langdung (6326 m.)</t>
  </si>
  <si>
    <t>Langtang Lirung (7234m.)</t>
  </si>
  <si>
    <t>Lhoste (8516m.)</t>
  </si>
  <si>
    <t>Lobuje (6119m.)</t>
  </si>
  <si>
    <t>Makalu (8463m.)</t>
  </si>
  <si>
    <t>Manaslu (8163 m.)</t>
  </si>
  <si>
    <t>अजिरकोट गाउँपालिका</t>
  </si>
  <si>
    <t>बारपाक सुलिकोट गाउँपालिका</t>
  </si>
  <si>
    <t>धार्चे गाउँपालिका</t>
  </si>
  <si>
    <t>दोर्दी गाउँपालिका</t>
  </si>
  <si>
    <t>Mansail (6242m.)</t>
  </si>
  <si>
    <t>Mansail South (6251 m.)</t>
  </si>
  <si>
    <t>Mera Peak (6470m.)</t>
  </si>
  <si>
    <t>Mt. Peri (6174m.)</t>
  </si>
  <si>
    <t>Mt.ABI (6043m.)</t>
  </si>
  <si>
    <t>Mt.Bokta (6114m.)</t>
  </si>
  <si>
    <t>Mt.Cholatse (6440m.)</t>
  </si>
  <si>
    <t>Mt.Kyazo Ri (6186m.)</t>
  </si>
  <si>
    <t>Mt.Langsisa Ri (6412m.)</t>
  </si>
  <si>
    <t>Mt.Larkya Peak (6416m.)</t>
  </si>
  <si>
    <t>Mt.Lobuje West (6135m.)</t>
  </si>
  <si>
    <t>Mt.Nirekha (6159m.)</t>
  </si>
  <si>
    <t>Mt.Ombigaichen (6340m.)</t>
  </si>
  <si>
    <t>Mt.Phari Lapcha (6017m.)</t>
  </si>
  <si>
    <t>Mt.Yubra Himal (6048m.)</t>
  </si>
  <si>
    <t>Mukot Himal (6087 m.)</t>
  </si>
  <si>
    <t>Mustang Himal I (6195 m.)</t>
  </si>
  <si>
    <t>Niligiri North (7061m.)</t>
  </si>
  <si>
    <t>Norbu Kang (6005m)</t>
  </si>
  <si>
    <t>Nupla Khang (6861m)</t>
  </si>
  <si>
    <t>Nuptse (7855 m.)</t>
  </si>
  <si>
    <t>Paldor Peak (5903m.)</t>
  </si>
  <si>
    <t>धादिङ</t>
  </si>
  <si>
    <t>रुबी भ्याली गाउँपालिका</t>
  </si>
  <si>
    <t>खनियाबास गाउँपालिका</t>
  </si>
  <si>
    <t>गंङ्गा जमुना गाउँपालिका</t>
  </si>
  <si>
    <t>आरुघाट गाउँपालिका</t>
  </si>
  <si>
    <t>Pasang Lhamu (7351m.)</t>
  </si>
  <si>
    <t>Pharchamo (6279m.)</t>
  </si>
  <si>
    <t>Pisang Peak (6091m.)</t>
  </si>
  <si>
    <t>Pumori (7161 m.)</t>
  </si>
  <si>
    <t>Purbang (6500m.)</t>
  </si>
  <si>
    <t>Putha Hiunchuli (7246 m.)</t>
  </si>
  <si>
    <t>रुकुम</t>
  </si>
  <si>
    <t>पुथा उत्तरगंगा गाउँपालिका</t>
  </si>
  <si>
    <t>सिस्ने गाउँपालिका</t>
  </si>
  <si>
    <t>भूमे गाउँपालिका</t>
  </si>
  <si>
    <t>Ramdung (5900m.)</t>
  </si>
  <si>
    <t>लिखु पिके गाउँपालिका</t>
  </si>
  <si>
    <t>ओखलढुङ्गा</t>
  </si>
  <si>
    <t>खिजीदेम्बा गाउँपालिका</t>
  </si>
  <si>
    <t>गोकुलगङ्गा गाउँपालिका</t>
  </si>
  <si>
    <t>लिखु तामाकोसी गाउँपालिका</t>
  </si>
  <si>
    <t>Ratna Chuli (7128m.)</t>
  </si>
  <si>
    <t>Saipal (7031m)</t>
  </si>
  <si>
    <t>गौमुल गाउँपालिका</t>
  </si>
  <si>
    <t>बुंगल नगरपालिका</t>
  </si>
  <si>
    <t>सूर्मा गाउँपालिका</t>
  </si>
  <si>
    <t>तालकोट गाउँपालिका</t>
  </si>
  <si>
    <t>Saribung (6346m.)</t>
  </si>
  <si>
    <t>Sharphu II (6164m)</t>
  </si>
  <si>
    <t>Shigu Chuli(fluted peak) (6501m.)</t>
  </si>
  <si>
    <t>Tasartse (6343m)</t>
  </si>
  <si>
    <t>Thaknak Ri (Dranganag Ri) (6757m)</t>
  </si>
  <si>
    <t>Thamserku (6618m)</t>
  </si>
  <si>
    <t>Thapa Peak (6012m)</t>
  </si>
  <si>
    <t>Thorang Peak (6144m)</t>
  </si>
  <si>
    <t>Tilicho Peak (7134m.)</t>
  </si>
  <si>
    <t>Tilkang (6369m.)</t>
  </si>
  <si>
    <t>Tobsar Peak (6100 m.)</t>
  </si>
  <si>
    <t>Tsartse</t>
  </si>
  <si>
    <t>Tukuche</t>
  </si>
  <si>
    <t>Yara Chuli (6236m.)</t>
  </si>
  <si>
    <t>छायाँनाथ रारा नगरपालिका</t>
  </si>
  <si>
    <t>जुम्ला</t>
  </si>
  <si>
    <t>पातारासी गाउँपालिका</t>
  </si>
  <si>
    <t>Yubra Himal (6048m)</t>
  </si>
  <si>
    <t>shey shikhar (6139m.)</t>
  </si>
  <si>
    <t>मुड्केचुला गाउँपालिका</t>
  </si>
  <si>
    <t>गुठिचौर गाउँपालिका</t>
  </si>
  <si>
    <t>कूल जम्मा</t>
  </si>
  <si>
    <t>अनुसूची १(ख)</t>
  </si>
  <si>
    <t>पर्वतारोहणको प्रदेश अनुसार (हिस्सा सहित) को रोयल्‍टी बाँडफाँटको विवरण</t>
  </si>
  <si>
    <t>प्रदेश</t>
  </si>
  <si>
    <t>कर्णाली प्रदेश</t>
  </si>
  <si>
    <t>सूदुर पश्‍चिम प्रदेश</t>
  </si>
  <si>
    <t>गण्‍डकी प्रदेश</t>
  </si>
  <si>
    <t>सिनं</t>
  </si>
  <si>
    <t>अनुमतिपत्र नं.</t>
  </si>
  <si>
    <t>व्यक्ति/प्रा.लि. को नाम</t>
  </si>
  <si>
    <t>खनिज पदार्थ</t>
  </si>
  <si>
    <t>नाम</t>
  </si>
  <si>
    <t>खनिजको बाँडफाँटको हिस्सा</t>
  </si>
  <si>
    <t>1/062/63</t>
  </si>
  <si>
    <t>निगाले सिमेन्टस् प्रा.लि.</t>
  </si>
  <si>
    <t>चुनढुङ्गा</t>
  </si>
  <si>
    <t>धनकुटा</t>
  </si>
  <si>
    <t>साँगुरीगढी गाउँपालिका</t>
  </si>
  <si>
    <t>131/074/75</t>
  </si>
  <si>
    <t>केशव कुमार बुढाथोकी</t>
  </si>
  <si>
    <t>उदयपुर</t>
  </si>
  <si>
    <t>चौदण्डीगढी नगरपालिका</t>
  </si>
  <si>
    <t>26/069/70</t>
  </si>
  <si>
    <t>उदयपुर मिनरल टेक प्रा.लि.</t>
  </si>
  <si>
    <t>कटारी नगरपालिका</t>
  </si>
  <si>
    <t>30/068/69</t>
  </si>
  <si>
    <t>कसमस सिमेन्ट ई. प्रा.लि.</t>
  </si>
  <si>
    <t>उदयपुरगढी गाउँपालिका</t>
  </si>
  <si>
    <t>303/479/045/46</t>
  </si>
  <si>
    <t>उदयपुर सिमेन्ट उद्योग लि.</t>
  </si>
  <si>
    <t>त्रियुगा नगरपालिका</t>
  </si>
  <si>
    <t>38/055/56</t>
  </si>
  <si>
    <t>सौर्य सिमेन्टस लि.</t>
  </si>
  <si>
    <t>182/069/70</t>
  </si>
  <si>
    <t>गुनिहाङ्ग माइन्स एण्ड मिनरल्स प्रा.लि.</t>
  </si>
  <si>
    <t>क्वार्ज</t>
  </si>
  <si>
    <t>39/059/60</t>
  </si>
  <si>
    <t>रातोमाटो</t>
  </si>
  <si>
    <t>40/059/60</t>
  </si>
  <si>
    <t>1/072/73</t>
  </si>
  <si>
    <t>हिमालय माइन्स एण्ड मिनरल्स प्रा. लि</t>
  </si>
  <si>
    <t>डोलोमाइट</t>
  </si>
  <si>
    <t>बेनीघाट रोराङ्ग गाउँपालिका</t>
  </si>
  <si>
    <t>चितवन</t>
  </si>
  <si>
    <t>इच्छाकामना गाउँपालिका</t>
  </si>
  <si>
    <t>33/069/70</t>
  </si>
  <si>
    <t>एन एण्ड सि. मिनरल्स प्रा.लि.</t>
  </si>
  <si>
    <t>फलाम</t>
  </si>
  <si>
    <t>08/066/67</t>
  </si>
  <si>
    <t>यूनाइटेड सिमेन्टस प्रा.लि.</t>
  </si>
  <si>
    <t>ललितपुर</t>
  </si>
  <si>
    <t>कोन्ज्योसोम गाउँपालिका</t>
  </si>
  <si>
    <t>गोदावरी नगरपालिका</t>
  </si>
  <si>
    <t>09/066/67</t>
  </si>
  <si>
    <t>10/062/63</t>
  </si>
  <si>
    <t>भारदेउ सिमेन्ट एण्ड स्टोन ई प्रा.लि.</t>
  </si>
  <si>
    <t>138/067/68</t>
  </si>
  <si>
    <t>अन्नपूर्णा क्वेरिज प्रा.लि.</t>
  </si>
  <si>
    <t>1487/393/032</t>
  </si>
  <si>
    <t>हेटौडा सिमेन्ट उद्योग लि.</t>
  </si>
  <si>
    <t>150/326/042/43</t>
  </si>
  <si>
    <t>मकवानपुर</t>
  </si>
  <si>
    <t>मकवानपुरगढी गाउँपालिका</t>
  </si>
  <si>
    <t>भिमफेदी गाउँपालिका</t>
  </si>
  <si>
    <t>1599/549/036/37</t>
  </si>
  <si>
    <t>161/068/69</t>
  </si>
  <si>
    <t>तादी सिमेन्ट एण्ड लाइम ई. प्रा.लि.</t>
  </si>
  <si>
    <t>तादी गाउँपालिका</t>
  </si>
  <si>
    <t>17/063/64</t>
  </si>
  <si>
    <t>स्टारलाइम ई. प्रा.लि.</t>
  </si>
  <si>
    <t>कालिका नगरपालिका</t>
  </si>
  <si>
    <t>174/065/66</t>
  </si>
  <si>
    <t>ताराचन्द्र केडिया</t>
  </si>
  <si>
    <t>कैलाश गाउँपालिका</t>
  </si>
  <si>
    <t>218/394/042/43</t>
  </si>
  <si>
    <t>22/074/75</t>
  </si>
  <si>
    <t>आर एस चलाल ई. प्रा.लि. (सत्यराम गेलाल)</t>
  </si>
  <si>
    <t>काभ्रेपलाञ्चोक</t>
  </si>
  <si>
    <t>बेथानचोक गाउँपालिका</t>
  </si>
  <si>
    <t>पनौती नगरपालिका</t>
  </si>
  <si>
    <t>221/397/45/46</t>
  </si>
  <si>
    <t>मारूती सिमेन्टस लि.</t>
  </si>
  <si>
    <t>सिन्धुली</t>
  </si>
  <si>
    <t>दुधौली नगरपालिका</t>
  </si>
  <si>
    <t>23/071/72</t>
  </si>
  <si>
    <t>लक्ष्मी माईनिङ्ग प्रा.लि.</t>
  </si>
  <si>
    <t>30/075/76</t>
  </si>
  <si>
    <t>रिद्धिसिद्धि सिमेन्ट प्रा.लि.</t>
  </si>
  <si>
    <t>33/072/73</t>
  </si>
  <si>
    <t>नेपाल शालिमार सिमेन्ट प्रा.लि.</t>
  </si>
  <si>
    <t>36/063/64</t>
  </si>
  <si>
    <t>नवदुर्गा चुनढुङ्गा उद्योग प्रा.लि.</t>
  </si>
  <si>
    <t>धुनीबेंशी नगरपालिका</t>
  </si>
  <si>
    <t>47/063/64</t>
  </si>
  <si>
    <t>शिवम सिमेन्टस लि.</t>
  </si>
  <si>
    <t>78/064/65</t>
  </si>
  <si>
    <t>78/066/67</t>
  </si>
  <si>
    <t>बकैया गाउँपालिका</t>
  </si>
  <si>
    <t>79/066/67</t>
  </si>
  <si>
    <t>49/067/68</t>
  </si>
  <si>
    <t>बाबा माइन्स एण्ड मिनरल्स प्रा.लि.</t>
  </si>
  <si>
    <t>मार्वल</t>
  </si>
  <si>
    <t>7/061/62</t>
  </si>
  <si>
    <t>109/074/75</t>
  </si>
  <si>
    <t>राम बहादुर लामा</t>
  </si>
  <si>
    <t>क्वारजाइट</t>
  </si>
  <si>
    <t>155/071/72</t>
  </si>
  <si>
    <t>डि.एस.ई प्रा.लि.</t>
  </si>
  <si>
    <t>177/071/72</t>
  </si>
  <si>
    <t>बालकृष्ण महर्जन</t>
  </si>
  <si>
    <t>गल्छी गाउँपालिका</t>
  </si>
  <si>
    <t>90/074/75</t>
  </si>
  <si>
    <t>धर्म बहादुर श्रेष्ठ</t>
  </si>
  <si>
    <t>5/073/74</t>
  </si>
  <si>
    <t>टेन माइक्रोन्स (नेपाल) प्रा.लि.</t>
  </si>
  <si>
    <t>खरी</t>
  </si>
  <si>
    <t>तामाकोशी गाउँपालिका</t>
  </si>
  <si>
    <t>77/071/72</t>
  </si>
  <si>
    <t>175/071/72</t>
  </si>
  <si>
    <t>पशुपती माइनिङ्ग कम्पनी प्रा.लि.</t>
  </si>
  <si>
    <t>पालुङ्गटार नगरपालिका</t>
  </si>
  <si>
    <t>55/074/75</t>
  </si>
  <si>
    <t>धौलागिरी एस टि एम ढुङ्गा उद्योग एण्ड इन्भेष्टमेन्ट प्रा.लि.</t>
  </si>
  <si>
    <t>ताराखोला गाउँपालिका</t>
  </si>
  <si>
    <t>24/060/61</t>
  </si>
  <si>
    <t>ए.एस.डि.सी. एशिया प्रा.लि.</t>
  </si>
  <si>
    <t>तनहुँ</t>
  </si>
  <si>
    <t>शुक्लागण्डकी नगरपालिका</t>
  </si>
  <si>
    <t>100/069/70</t>
  </si>
  <si>
    <t>माँ महाकाली खनिज उद्योग प्रा.लि.</t>
  </si>
  <si>
    <t>पत्थर कोइला</t>
  </si>
  <si>
    <t>दाङ</t>
  </si>
  <si>
    <t>बंगलाचुली गाउँपालिका</t>
  </si>
  <si>
    <t>1335/1533/049</t>
  </si>
  <si>
    <t>मध्यपश्चिमाञ्चल खानी तथा खनिज प्रा.लि.</t>
  </si>
  <si>
    <t>184/071/72</t>
  </si>
  <si>
    <t>ऋषि खनिज उद्योग प्रा.लि.</t>
  </si>
  <si>
    <t>घोराही उपमहानगरपालिका</t>
  </si>
  <si>
    <t>25/062/63</t>
  </si>
  <si>
    <t>कंचन कोल कम्पनी प्रा. लि.</t>
  </si>
  <si>
    <t>रोल्पा</t>
  </si>
  <si>
    <t>रुन्टीगढी गाउँपालिका</t>
  </si>
  <si>
    <t>42/069/70</t>
  </si>
  <si>
    <t>मनकामना कोल इ.प्रा.लि.</t>
  </si>
  <si>
    <t>72/072/73</t>
  </si>
  <si>
    <t>शुभम खनिज उद्योग प्रा.लि.</t>
  </si>
  <si>
    <t>8/062/63</t>
  </si>
  <si>
    <t>सत्य साई कोल प्रा.लि.</t>
  </si>
  <si>
    <t>99/069/70</t>
  </si>
  <si>
    <t>नमराज पोखरेल</t>
  </si>
  <si>
    <t>04/073/74</t>
  </si>
  <si>
    <t>जगदम्बा सिमेन्ट ई. प्रा.लि.</t>
  </si>
  <si>
    <t>पाल्पा</t>
  </si>
  <si>
    <t>रैनादेवी छहरा गाउँपालिका</t>
  </si>
  <si>
    <t>गुल्मी</t>
  </si>
  <si>
    <t>चन्द्रकोट गाउँपालिका</t>
  </si>
  <si>
    <t>06/073/74</t>
  </si>
  <si>
    <t>पाल्पा सिमेन्ट ई. प्रा.लि.</t>
  </si>
  <si>
    <t>माथागढी गाउँपालिका</t>
  </si>
  <si>
    <t>07/073/74</t>
  </si>
  <si>
    <t>अल्फा कन्सट्रक्सन एण्ड डेभलपर्स प्रा.लि.</t>
  </si>
  <si>
    <t>तिनाउ गाउँपालिका</t>
  </si>
  <si>
    <t>11/069/70</t>
  </si>
  <si>
    <t>सर्वोत्तम सिमेन्ट प्रा.लि.</t>
  </si>
  <si>
    <t>रिब्दीकोट गाउँपालिका</t>
  </si>
  <si>
    <t>119/064/65</t>
  </si>
  <si>
    <t>कंचन क्वेरिज प्रा.,लि.</t>
  </si>
  <si>
    <t>125/074/75</t>
  </si>
  <si>
    <t>वि.एस.सिमेन्ट ई. प्रा.लि.</t>
  </si>
  <si>
    <t>180/065/66</t>
  </si>
  <si>
    <t>सिद्धार्थ मिनरल्स प्रा.लि.</t>
  </si>
  <si>
    <t>213/071/72</t>
  </si>
  <si>
    <t>सोनापुर मिनरल्स एण्ड आयल प्रा.लि.</t>
  </si>
  <si>
    <t>29/072/73</t>
  </si>
  <si>
    <t>सत्यवती खानी उत्खनन प्रा.लि.</t>
  </si>
  <si>
    <t>33/061/62</t>
  </si>
  <si>
    <t>दाङ्ग सिमेन्ट ई. प्रा.लि.</t>
  </si>
  <si>
    <t>बबई गाउँपालिका</t>
  </si>
  <si>
    <t>सल्यान</t>
  </si>
  <si>
    <t>त्रिवेणी गाउँपालिका</t>
  </si>
  <si>
    <t>कालिमाटी गाउँपालिका</t>
  </si>
  <si>
    <t>39/055/56</t>
  </si>
  <si>
    <t>भूगर्भ सिमेन्ट उद्योग प्रा.लि.</t>
  </si>
  <si>
    <t>अर्घाखाँची</t>
  </si>
  <si>
    <t>सन्धिखर्क नगरपालिका</t>
  </si>
  <si>
    <t>42/074/75`</t>
  </si>
  <si>
    <t>होङ्गशी शिवम सिमेन्ट प्रा.लि.</t>
  </si>
  <si>
    <t>निस्दी गाउँपालिका</t>
  </si>
  <si>
    <t>44/069/70</t>
  </si>
  <si>
    <t>शुभश्री अग्नि सिमेन्ट उद्योग प्रा.लि.</t>
  </si>
  <si>
    <t>प्यूठान</t>
  </si>
  <si>
    <t>नौबहिनी गाउँपालिका</t>
  </si>
  <si>
    <t>प्यूठान नगरपालिका</t>
  </si>
  <si>
    <t>49/073/74</t>
  </si>
  <si>
    <t>तिरूपती माइन्स प्रा.लि.</t>
  </si>
  <si>
    <t>तुल्सीपुर उपमहानगरपालिका</t>
  </si>
  <si>
    <t>61/066/67</t>
  </si>
  <si>
    <t>रोल्पा सिमेन्ट प्रा.लि.</t>
  </si>
  <si>
    <t>72/067/68</t>
  </si>
  <si>
    <t>विश्व कर्मा माइन्स एण्ड मिनरल्स प्रा.लि</t>
  </si>
  <si>
    <t>80/066/67</t>
  </si>
  <si>
    <t>82/063/64</t>
  </si>
  <si>
    <t>डोलोमाइट चुनढुङ्गा उद्योग प्रा.लि.</t>
  </si>
  <si>
    <t>51/072/73</t>
  </si>
  <si>
    <t>साई जेम्स एण्ड मिनरल्स प्रा.लि.</t>
  </si>
  <si>
    <t>क्याल्साइट</t>
  </si>
  <si>
    <t>कुमाख गाउँपालिका</t>
  </si>
  <si>
    <t>17/069/70</t>
  </si>
  <si>
    <t>हरिचन्द्र चलाउने</t>
  </si>
  <si>
    <t>काइनाइट</t>
  </si>
  <si>
    <t>कालिकोट</t>
  </si>
  <si>
    <t>शुभ कालीका गाउँपालिका</t>
  </si>
  <si>
    <t>107/065/66</t>
  </si>
  <si>
    <t>डबल सिंह माझी</t>
  </si>
  <si>
    <t>दैलेख</t>
  </si>
  <si>
    <t>ठाँटीकाँध गाउँपालिका</t>
  </si>
  <si>
    <t>41/066/67</t>
  </si>
  <si>
    <t>मुक्तिश्री सिमेन्ट प्रा.लि.</t>
  </si>
  <si>
    <t>सुर्खेत</t>
  </si>
  <si>
    <t>चौकुने गाउँपालिका</t>
  </si>
  <si>
    <t>39/066/67</t>
  </si>
  <si>
    <t>40/066/67</t>
  </si>
  <si>
    <t>151/068/69</t>
  </si>
  <si>
    <t>कृष्ण बहादुर शाही</t>
  </si>
  <si>
    <t>टुर्मालिन</t>
  </si>
  <si>
    <t>जाजरकोट</t>
  </si>
  <si>
    <t>छेडागाड नगरपालिका</t>
  </si>
  <si>
    <t>35/062/63</t>
  </si>
  <si>
    <t>नारायण बहादुर माझी</t>
  </si>
  <si>
    <t>अछाम</t>
  </si>
  <si>
    <t>पंचदेवल बिनायक नगरपालिका</t>
  </si>
  <si>
    <t>07/071/72</t>
  </si>
  <si>
    <t>भागेश्वर मिनरल्स प्रा.लि.</t>
  </si>
  <si>
    <t>बैतडी</t>
  </si>
  <si>
    <t>पुचौंडी नगरपालिका</t>
  </si>
  <si>
    <t>डीलासैनी गाउँपालिका</t>
  </si>
  <si>
    <t>143/069/70</t>
  </si>
  <si>
    <t>सेती महाकाली मिनरल्स प्रा.लि.</t>
  </si>
  <si>
    <t>दशरथचन्द नगरपालिका</t>
  </si>
  <si>
    <t>29/068/69</t>
  </si>
  <si>
    <t>जितेन्द्र बहादुर कार्की</t>
  </si>
  <si>
    <t>दोगडाकेदार गाउँपालिका</t>
  </si>
  <si>
    <t>सुर्नया गाउँपालिका</t>
  </si>
  <si>
    <t>59/074/75</t>
  </si>
  <si>
    <t>जियो मिनरल रिजर्भस प्रा.लि.</t>
  </si>
  <si>
    <t>95/067/68</t>
  </si>
  <si>
    <t>गोल्छा सार्प स्टोन प्रा.लि.</t>
  </si>
  <si>
    <t>अनुसूची ३(ख)</t>
  </si>
  <si>
    <t>वनको प्रदेश अनुसार (हिस्सा सहित) को रोयल्‍टी बाँडफाँटको विवरण</t>
  </si>
  <si>
    <t>प्रारम्भिक बाँडफाँटको हिस्सा</t>
  </si>
  <si>
    <t>मैवाखोला गाउँपालिका</t>
  </si>
  <si>
    <t>आठराई त्रिवेणी गाउँपालिका</t>
  </si>
  <si>
    <t>पाथिभरा याङ्वराक गाउँपालिका</t>
  </si>
  <si>
    <t>सिदिङ्गवा गाउँपालिका</t>
  </si>
  <si>
    <t>खाँदबारी नगरपालिका</t>
  </si>
  <si>
    <t>पाँचखपन नगरपालिका</t>
  </si>
  <si>
    <t>चैनपुर नगरपालिका</t>
  </si>
  <si>
    <t>मादी नगरपालिका</t>
  </si>
  <si>
    <t>धर्मदेवी नगरपालिका</t>
  </si>
  <si>
    <t>थुलुङ दुधकोशी गाउँपालिका</t>
  </si>
  <si>
    <t>नेचासल्यान गाउँपालिका</t>
  </si>
  <si>
    <t>चिशंखुगढी गाउँपालिका</t>
  </si>
  <si>
    <t>सिद्धिचरण नगरपालिका</t>
  </si>
  <si>
    <t>मोलुङ्ग गाउँपालिका</t>
  </si>
  <si>
    <t>लिखु गाउँपालिका</t>
  </si>
  <si>
    <t>चम्पादेवी गाउँपालिका</t>
  </si>
  <si>
    <t>सुनकोशी गाउँपालिका</t>
  </si>
  <si>
    <t>मानेभन्ज्याङ्ग गाउँपालिका</t>
  </si>
  <si>
    <t>ऐसेलुखर्क गाउँपालिका</t>
  </si>
  <si>
    <t>रावा बेसी गाउँपालिका</t>
  </si>
  <si>
    <t>हलेसी तुवाचुङ नगरपालिका</t>
  </si>
  <si>
    <t>दिक्तेल रुपाकोट मझुवागढी नगरपालिका</t>
  </si>
  <si>
    <t>साकेला गाउँपालिका</t>
  </si>
  <si>
    <t>दिप्रुङ चुइचुम्मा गाउँपालिका</t>
  </si>
  <si>
    <t>खोटेहाङ गाउँपालिका</t>
  </si>
  <si>
    <t>जन्तेढुङ्गा गाउँपालिका</t>
  </si>
  <si>
    <t>बराहपोखरी गाउँपालिका</t>
  </si>
  <si>
    <t>षडानन्द नगरपालिका</t>
  </si>
  <si>
    <t>टेम्केमैयुङ गाउँपालिका</t>
  </si>
  <si>
    <t>भोजपुर नगरपालिका</t>
  </si>
  <si>
    <t>अरुण गाउँपालिका</t>
  </si>
  <si>
    <t>पौवा दुङ्मा गाउँपालिका</t>
  </si>
  <si>
    <t>रामप्रसाद राई गाउँपालिका</t>
  </si>
  <si>
    <t>हतुवागढी गाउँपालिका</t>
  </si>
  <si>
    <t>आमचोक गाउँपालिका</t>
  </si>
  <si>
    <t>महालक्ष्मी नगरपालिका</t>
  </si>
  <si>
    <t>पाख्रिबास नगरपालिका</t>
  </si>
  <si>
    <t>छथर जोरपाटी गाउँपालिका</t>
  </si>
  <si>
    <t>धनकुटा नगरपालिका</t>
  </si>
  <si>
    <t>सहिदभुमी गाउँपालिका</t>
  </si>
  <si>
    <t>चौविसे गाउँपालिका</t>
  </si>
  <si>
    <t>तेह्रथुम</t>
  </si>
  <si>
    <t>आठराई गाउँपालिका</t>
  </si>
  <si>
    <t>फेदाप गाउँपालिका</t>
  </si>
  <si>
    <t>मेन्छयायेम गाउँपालिका</t>
  </si>
  <si>
    <t>म्याङ्गलुङ्ग नगरपालिका</t>
  </si>
  <si>
    <t>लालीगुराँस नगरपालिका</t>
  </si>
  <si>
    <t>छथर गाउँपालिका</t>
  </si>
  <si>
    <t>पाँचथर</t>
  </si>
  <si>
    <t>याङवरक गाउँपालिका</t>
  </si>
  <si>
    <t>हिलिहाङ्ग गाउँपालिका</t>
  </si>
  <si>
    <t>फालेलुङ्ग गाउँपालिका</t>
  </si>
  <si>
    <t>फिदिम नगरपालिका</t>
  </si>
  <si>
    <t>फाल्गुनन्द गाउँपालिका</t>
  </si>
  <si>
    <t>कुम्मायक गाउँपालिका</t>
  </si>
  <si>
    <t>तुम्बेवा गाउँपालिका</t>
  </si>
  <si>
    <t>मिक्लाजुङ गाउँपालिका</t>
  </si>
  <si>
    <t>इलाम</t>
  </si>
  <si>
    <t>माई जोगमाई गाउँपालिका</t>
  </si>
  <si>
    <t>सन्दकपुर गाउँपालिका</t>
  </si>
  <si>
    <t>ईलाम नगरपालिका</t>
  </si>
  <si>
    <t>देउमाई नगरपालिका</t>
  </si>
  <si>
    <t>फाकफोकथुम गाउँपालिका</t>
  </si>
  <si>
    <t>माङसेबुङ गाउापालिका</t>
  </si>
  <si>
    <t>चुलाचुली गाउँपालिका</t>
  </si>
  <si>
    <t>माई नगरपालिका</t>
  </si>
  <si>
    <t>सूर्योदय नगरपालिका</t>
  </si>
  <si>
    <t>रोङ गाउँपालिका</t>
  </si>
  <si>
    <t>झापा</t>
  </si>
  <si>
    <t>मेचीनगर नगरपालिका</t>
  </si>
  <si>
    <t>बुद्धशान्ति गाउँपालिका</t>
  </si>
  <si>
    <t>अर्जुनधारा नगरपालिका</t>
  </si>
  <si>
    <t>कन्काई नगरपालिका</t>
  </si>
  <si>
    <t>शिवसताक्षी नगरपालिका</t>
  </si>
  <si>
    <t>कमल गाउँपालिका</t>
  </si>
  <si>
    <t>दमक नगरपालिका</t>
  </si>
  <si>
    <t>गौरादह नगरपालिका</t>
  </si>
  <si>
    <t>गौरिगञ्ज गाउँपालिका</t>
  </si>
  <si>
    <t>झापा गाउँपालिका</t>
  </si>
  <si>
    <t>बाह्रदशी गाउँपालिका</t>
  </si>
  <si>
    <t>बिर्तामोड नगरपालिका</t>
  </si>
  <si>
    <t>हल्दीबारी गाउँपालिका</t>
  </si>
  <si>
    <t>भद्रपुर नगरपालिका</t>
  </si>
  <si>
    <t>कचनकवल गाउँपालिका</t>
  </si>
  <si>
    <t>मोरङ</t>
  </si>
  <si>
    <t>मिक्लाजुङ्ग गाउँपालिका</t>
  </si>
  <si>
    <t>लेटाङ नगरपालिका</t>
  </si>
  <si>
    <t>केराबारी गाउँपालिका</t>
  </si>
  <si>
    <t>सुन्दरहरैंचा नगरपालिका</t>
  </si>
  <si>
    <t>बेलबारी नगरपालिका</t>
  </si>
  <si>
    <t>कानेपोखरी गाउँपालिका</t>
  </si>
  <si>
    <t>पथरी शनिश्चरे नगरपालिका</t>
  </si>
  <si>
    <t>उर्लाबारी नगरपालिका</t>
  </si>
  <si>
    <t>रतुवामाई नगरपालिका</t>
  </si>
  <si>
    <t>सुनवर्षी नगरपालिका</t>
  </si>
  <si>
    <t>रंगेली नगरपालिका</t>
  </si>
  <si>
    <t>ग्रामथान गाउँपालिका</t>
  </si>
  <si>
    <t>बुढीगंगा गाउँपालिका</t>
  </si>
  <si>
    <t>बिराटनगर महानगरपालिका</t>
  </si>
  <si>
    <t>कटहरी गाउँपालिका</t>
  </si>
  <si>
    <t>धनपालथान गाउँपालिका</t>
  </si>
  <si>
    <t>जहदा गाउँपालिका</t>
  </si>
  <si>
    <t>सुनसरी</t>
  </si>
  <si>
    <t>धरान उपमहानगरपालिका</t>
  </si>
  <si>
    <t>बराहक्षेत्र नगरपालिका</t>
  </si>
  <si>
    <t>कोशी गाउँपालिका</t>
  </si>
  <si>
    <t>भोक्राहा नरसिंह गाउँपालिका</t>
  </si>
  <si>
    <t>रामधुनी नगरपालिका</t>
  </si>
  <si>
    <t>ईटहरी उपमहानगरपालिका</t>
  </si>
  <si>
    <t>दुहबी नगरपालिका</t>
  </si>
  <si>
    <t>गढी गाउँपालिका</t>
  </si>
  <si>
    <t>इनरुवा नगरपालिका</t>
  </si>
  <si>
    <t>हरिनगर गाउँपालिका</t>
  </si>
  <si>
    <t>देवानगन्ज गाउँपालिका</t>
  </si>
  <si>
    <t>बर्जु गाउँपालिका</t>
  </si>
  <si>
    <t>बेलका नगरपालिका</t>
  </si>
  <si>
    <t>रौतामाई गाउँपालिका</t>
  </si>
  <si>
    <t>लिम्चुङ्बुङ गाउँपालिका</t>
  </si>
  <si>
    <t>ताप्ली गाउँपालिका</t>
  </si>
  <si>
    <t>सप्तरी</t>
  </si>
  <si>
    <t>सप्तकोशी नगरपालिका</t>
  </si>
  <si>
    <t>कन्चनरुप नगरपालिका</t>
  </si>
  <si>
    <t>अग्मीसयर कृष्ण सवरन गाउँपालिका</t>
  </si>
  <si>
    <t>रुपनी गाउँपालिका</t>
  </si>
  <si>
    <t>शम्भुनाथ नगरपालिका</t>
  </si>
  <si>
    <t>खडक नगरपालिका</t>
  </si>
  <si>
    <t>सुरुङ्गा नगरपालिका</t>
  </si>
  <si>
    <t>बलान बिहुल गाउँपालिका</t>
  </si>
  <si>
    <t>बोदेबरसाईन नगरपालिका</t>
  </si>
  <si>
    <t>डाक्नेश्वरी नगरपालिका</t>
  </si>
  <si>
    <t>राजगढ गाउँपालिका</t>
  </si>
  <si>
    <t>बिष्णुपुर गाउँपालिका</t>
  </si>
  <si>
    <t>राजविराज नगरपालिका</t>
  </si>
  <si>
    <t>महादेवा गाउँपालिका</t>
  </si>
  <si>
    <t>तिरहुत गाउँपालिका</t>
  </si>
  <si>
    <t>हनुमाननगर कङ्कालिनी नगरपालिका</t>
  </si>
  <si>
    <t>तिलाठी कोईलाडी गाउँपालिका</t>
  </si>
  <si>
    <t>छिन्नमस्ता गाउँपालिका</t>
  </si>
  <si>
    <t>सिरहा</t>
  </si>
  <si>
    <t>लहान नगरपालिका</t>
  </si>
  <si>
    <t>धनगढीमाई नगरपालिका</t>
  </si>
  <si>
    <t>गोलबजार नगरपालिका</t>
  </si>
  <si>
    <t>मिर्चेया नगरपालिका</t>
  </si>
  <si>
    <t>कर्जन्हा नगरपालिका</t>
  </si>
  <si>
    <t>कल्याणपुर नगरपालिका</t>
  </si>
  <si>
    <t>नरहा गाउँपालिका</t>
  </si>
  <si>
    <t>विष्णुपुर गाउँपालिका</t>
  </si>
  <si>
    <t>अर्नमा गाउँपालिका</t>
  </si>
  <si>
    <t>सुखीपुर नगरपालिका</t>
  </si>
  <si>
    <t>सिराहा</t>
  </si>
  <si>
    <t>लक्ष्मीपुर पतारी गाउँपालिका</t>
  </si>
  <si>
    <t>सखुवानान्कारकट्टी गाउँपालिका</t>
  </si>
  <si>
    <t>भगवानपुर गाउँपालिका</t>
  </si>
  <si>
    <t>नवराजपुर गाउँपालिका</t>
  </si>
  <si>
    <t>बरियारपट्टी गाउँपालिका</t>
  </si>
  <si>
    <t>औरही गाउँपालिका</t>
  </si>
  <si>
    <t>सिराहा नगरपालिका</t>
  </si>
  <si>
    <t>धनुषा</t>
  </si>
  <si>
    <t>गणेशमान चारनाथ नगरपालिका</t>
  </si>
  <si>
    <t>धनुषाधाम नगरपालिका</t>
  </si>
  <si>
    <t>मिथिला नगरपालिका</t>
  </si>
  <si>
    <t>बटेश्वर गाउँपालिका</t>
  </si>
  <si>
    <t>क्षिरेश्वरनाथ नगरपालिका</t>
  </si>
  <si>
    <t>लक्ष्मीनिया गाउँपालिका</t>
  </si>
  <si>
    <t>मिथिला बिहारी गाउँपालिका</t>
  </si>
  <si>
    <t>हंसपुर नगरपालिका</t>
  </si>
  <si>
    <t>सबैला नगरपालिका</t>
  </si>
  <si>
    <t>शहीदनगर नगरपालिका</t>
  </si>
  <si>
    <t>कमला नगरपालिका</t>
  </si>
  <si>
    <t>जनक नन्दिनी गाउँपालिका</t>
  </si>
  <si>
    <t>बिदेह नगरपालिका</t>
  </si>
  <si>
    <t>जनकपुरधाम उपमहानगरपालिका</t>
  </si>
  <si>
    <t>धनौजी गाउँपालिका</t>
  </si>
  <si>
    <t>नगराइन नगरपालिका</t>
  </si>
  <si>
    <t>मुखियापट्टी मुसहरमिया गाउँपालिका</t>
  </si>
  <si>
    <t>महोत्तरी</t>
  </si>
  <si>
    <t>बर्दिबास नगरपालिका</t>
  </si>
  <si>
    <t>गौशाला नगरपालिका</t>
  </si>
  <si>
    <t>सोनमा गाउँपालिका</t>
  </si>
  <si>
    <t>औरही नगरपालिका</t>
  </si>
  <si>
    <t>भँगाहा नगरपालिका</t>
  </si>
  <si>
    <t>लोहरपट्टी नगरपालिका</t>
  </si>
  <si>
    <t>बलवा नगरपालिका</t>
  </si>
  <si>
    <t>राम गोपालपुर नगरपालिका</t>
  </si>
  <si>
    <t>साम्सी गाउँपालिका</t>
  </si>
  <si>
    <t>मनरा शिसवा नगरपालिका</t>
  </si>
  <si>
    <t>एकडारा गाउँपालिका</t>
  </si>
  <si>
    <t>महोत्तरी गाउँपालिका</t>
  </si>
  <si>
    <t>पिपरा गाउँपालिका</t>
  </si>
  <si>
    <t>मटिहानी नगरपालिका</t>
  </si>
  <si>
    <t>जलेश्वर नगरपालिका</t>
  </si>
  <si>
    <t>सर्लाही</t>
  </si>
  <si>
    <t>लालबन्दी नगरपालिका</t>
  </si>
  <si>
    <t>हरिवन नगरपालिका</t>
  </si>
  <si>
    <t>बागमती नगरपालिका</t>
  </si>
  <si>
    <t>बरहथवा नगरपालिका</t>
  </si>
  <si>
    <t>हरिपुर नगरपालिका</t>
  </si>
  <si>
    <t>ईश्वरपुर नगरपालिका</t>
  </si>
  <si>
    <t>हरिपुर्वा नगरपालिका</t>
  </si>
  <si>
    <t>पर्सा गाउँपालिका</t>
  </si>
  <si>
    <t>ब्रह्मपुरी गाउँपालिका</t>
  </si>
  <si>
    <t>चन्द्रनगर गाउँपालिका</t>
  </si>
  <si>
    <t>कविलासी नगरपालिका</t>
  </si>
  <si>
    <t>चक्रघट्टा गाउँपालिका</t>
  </si>
  <si>
    <t>बसबरिया गाउँपालिका</t>
  </si>
  <si>
    <t>धनकौल गाउँपालिका</t>
  </si>
  <si>
    <t>रामनगर गाउँपालिका</t>
  </si>
  <si>
    <t>बलरा नगरपालिका</t>
  </si>
  <si>
    <t>गोडैटा नगरपालिका</t>
  </si>
  <si>
    <t>विष्णु गाउँपालिका</t>
  </si>
  <si>
    <t>कौडेना गाउँपालिका</t>
  </si>
  <si>
    <t>मलंगवा नगरपालिका</t>
  </si>
  <si>
    <t>रौतहट</t>
  </si>
  <si>
    <t>चन्द्रपुर नगरपालिका</t>
  </si>
  <si>
    <t>गुजरा नगरपालिका</t>
  </si>
  <si>
    <t>फतुवा बिजयपुर नगरपालिका</t>
  </si>
  <si>
    <t>कटहरिया नगरपालिका</t>
  </si>
  <si>
    <t>बृन्दावन नगरपालिका</t>
  </si>
  <si>
    <t>गढीमाई नगरपालिका</t>
  </si>
  <si>
    <t>माधव नारायण नगरपालिका</t>
  </si>
  <si>
    <t>गरुडा नगरपालिका</t>
  </si>
  <si>
    <t>देवाही गोनाही नगरपालिका</t>
  </si>
  <si>
    <t>मौलापुर नगरपालिका</t>
  </si>
  <si>
    <t>बौधीमाई नगरपालिका</t>
  </si>
  <si>
    <t>परोहा नगरपालिका</t>
  </si>
  <si>
    <t>राजपुर नगरपालिका</t>
  </si>
  <si>
    <t>यमुनामाई गाउँपालिका</t>
  </si>
  <si>
    <t>दुर्गा भगवती गाउँपालिका</t>
  </si>
  <si>
    <t>राजदेवी नगरपालिका</t>
  </si>
  <si>
    <t>गौर नगरपालिका</t>
  </si>
  <si>
    <t>ईशनाथ नगरपालिका</t>
  </si>
  <si>
    <t>बारा</t>
  </si>
  <si>
    <t>निजगढ नगरपालिका</t>
  </si>
  <si>
    <t>कोल्हवी नगरपालिका</t>
  </si>
  <si>
    <t>जीतपुर सिमरा उपमहानगरपालिका</t>
  </si>
  <si>
    <t>परवानीपुर गाउँपालिका</t>
  </si>
  <si>
    <t>प्रसौनी गाउँपालिका</t>
  </si>
  <si>
    <t>विश्रामपुर गाउँपालिका</t>
  </si>
  <si>
    <t>फेटा गाउँपालिका</t>
  </si>
  <si>
    <t>कलैया उपमहानगरपालिका</t>
  </si>
  <si>
    <t>करैयामाई गाउँपालिका</t>
  </si>
  <si>
    <t>बारागढी गाउँपालिका</t>
  </si>
  <si>
    <t>आदर्श कोटवाल गाउँपालिका</t>
  </si>
  <si>
    <t>सिम्रौनगढ नगरपालिका</t>
  </si>
  <si>
    <t>पचरौता नगरपालिका</t>
  </si>
  <si>
    <t>महागढीमाई नगरपालिका</t>
  </si>
  <si>
    <t>देवताल गाउँपालिका</t>
  </si>
  <si>
    <t>सुवर्ण गाउँपालिका</t>
  </si>
  <si>
    <t>पर्सा</t>
  </si>
  <si>
    <t>ठोरी (सुवर्णपुर) गाउँपालिका</t>
  </si>
  <si>
    <t>जिराभवानी गाउँपालिका</t>
  </si>
  <si>
    <t>जगरनाथपुर गाउँपालिका</t>
  </si>
  <si>
    <t>पटेर्वा सुगौली गाउँपालिका</t>
  </si>
  <si>
    <t>सखुवा प्रसौनी गाउँपालिका</t>
  </si>
  <si>
    <t>पर्सागढी नगरपालिका</t>
  </si>
  <si>
    <t>बिरगन्ज महानगरपालिका</t>
  </si>
  <si>
    <t>बहुदरमाई नगरपालिका</t>
  </si>
  <si>
    <t>पोखरिया नगरपालिका</t>
  </si>
  <si>
    <t>कालिकामाई गाउँपालिका</t>
  </si>
  <si>
    <t>धोबीनी गाउँपालिका</t>
  </si>
  <si>
    <t>छिपहरमाई गाउँपालिका</t>
  </si>
  <si>
    <t>पकाहा मैनपुर गाउँपालिका</t>
  </si>
  <si>
    <t>बिन्दबासिनी गाउँपालिका</t>
  </si>
  <si>
    <t>मेलुङ्ग गाउँपालिका</t>
  </si>
  <si>
    <t>शैलुङ गाउँपालिका</t>
  </si>
  <si>
    <t>भिमेश्वर नगरपालिका</t>
  </si>
  <si>
    <t>त्रिपुरासुन्दरी गाउँपालिका</t>
  </si>
  <si>
    <t>लिसंखु पाखर गाउँपालिका</t>
  </si>
  <si>
    <t>नेत्रावती गाउँपालिका</t>
  </si>
  <si>
    <t>नीलकण्ठ नगरपालिका</t>
  </si>
  <si>
    <t>ज्वालामुखी गाउँपालिका</t>
  </si>
  <si>
    <t>सिद्धलेक गाउँपालिका</t>
  </si>
  <si>
    <t>गजुरी गाउँपालिका</t>
  </si>
  <si>
    <t>थाक्रे गाउँपालिका</t>
  </si>
  <si>
    <t>सुर्यगढी गाउँपालिका</t>
  </si>
  <si>
    <t>बिदुर नगरपालिका</t>
  </si>
  <si>
    <t>किस्पाङ्ग गाउँपालिका</t>
  </si>
  <si>
    <t>म्यगङ गाउँपालिका</t>
  </si>
  <si>
    <t>तारकेश्वर गाउँपालिका</t>
  </si>
  <si>
    <t>बेलकोटगढी नगरपालिका</t>
  </si>
  <si>
    <t>पन्चकन्या गाउँपालिका</t>
  </si>
  <si>
    <t>शिवपुरी गाउँपालिका</t>
  </si>
  <si>
    <t>ककनी गाउँपालिका</t>
  </si>
  <si>
    <t>काठमाडौँ</t>
  </si>
  <si>
    <t>शंङ्खरापुर नगरपालिका</t>
  </si>
  <si>
    <t>कागेश्वरी मनहरा नगरपालिका</t>
  </si>
  <si>
    <t>गोकर्णेश्वर नगरपालिका</t>
  </si>
  <si>
    <t>बुढानिलकण्ठ नगरपालिका</t>
  </si>
  <si>
    <t>टोखा नगरपालिका</t>
  </si>
  <si>
    <t>तारकेश्वर नगरपालिका</t>
  </si>
  <si>
    <t>नागार्जुन नगरपालिका</t>
  </si>
  <si>
    <t>काठमाण्डौ महानगरपालिका</t>
  </si>
  <si>
    <t>किर्तिपुर नगरपालिका</t>
  </si>
  <si>
    <t>चन्द्रागिरी नगरपालिका</t>
  </si>
  <si>
    <t>दक्षिणकाली नगरपालिका</t>
  </si>
  <si>
    <t>भक्तपुर</t>
  </si>
  <si>
    <t>चाँगुनारायण नगरपालिका</t>
  </si>
  <si>
    <t>भक्तपुर नगरपालिका</t>
  </si>
  <si>
    <t>मध्यपुर थिमी नगरपालिका</t>
  </si>
  <si>
    <t>सूर्यविनायक नगरपालिका</t>
  </si>
  <si>
    <t>ललितपुर महानगरपालिका</t>
  </si>
  <si>
    <t>महाङ्काल गाउँपालिका</t>
  </si>
  <si>
    <t>बाग्मती गाउँपालिका</t>
  </si>
  <si>
    <t>चौरीदेउराली गाउँपालिका</t>
  </si>
  <si>
    <t>भुम्लु गाउँपालिका</t>
  </si>
  <si>
    <t>मण्डन देउपुर नगरपालिका</t>
  </si>
  <si>
    <t>बनेपा नगरपालिका</t>
  </si>
  <si>
    <t>धुलिखेल नगरपालिका</t>
  </si>
  <si>
    <t>पाँचखाल नगरपालिका</t>
  </si>
  <si>
    <t>तेमाल गाउँपालिका</t>
  </si>
  <si>
    <t>नमोबुद्ध नगरपालिका</t>
  </si>
  <si>
    <t>रोशी गाउँपालिका</t>
  </si>
  <si>
    <t>महाभारत गाउँपालिका</t>
  </si>
  <si>
    <t>खानीखोला गाउँपालिका</t>
  </si>
  <si>
    <t>रामेछाप नगरपालिका</t>
  </si>
  <si>
    <t>मन्थली नगरपालिका</t>
  </si>
  <si>
    <t>खाँडादेवी गाउँपालिका</t>
  </si>
  <si>
    <t>दोरम्बा गाउँपालिका</t>
  </si>
  <si>
    <t>सुनापती गाउँपालिका</t>
  </si>
  <si>
    <t>फिक्कल गाउँपालिका</t>
  </si>
  <si>
    <t>तीनपाटन गाउँपालिका</t>
  </si>
  <si>
    <t>गोलन्जोर गाउँपालिका</t>
  </si>
  <si>
    <t>कमलामाई नगरपालिका</t>
  </si>
  <si>
    <t>ध्याङलेख गाउँपालिका</t>
  </si>
  <si>
    <t>मरिण गाउँपालिका</t>
  </si>
  <si>
    <t>हरिहरपुरगढी गाउँपालिका</t>
  </si>
  <si>
    <t>ईन्द्रसरोवर गाउँपालिका</t>
  </si>
  <si>
    <t>थाहा नगरपालिका</t>
  </si>
  <si>
    <t>राक्सिराङ्ग गाउँपालिका</t>
  </si>
  <si>
    <t>मनहरी गाउँपालिका</t>
  </si>
  <si>
    <t>हेटौडा उपमहानगरपालिका</t>
  </si>
  <si>
    <t>राप्ती नगरपालिका</t>
  </si>
  <si>
    <t>भरतपुर महानगरपालिका</t>
  </si>
  <si>
    <t>रत्ननगर नगरपालिका</t>
  </si>
  <si>
    <t>खैरहनी नगरपालिका</t>
  </si>
  <si>
    <t>माडी नगरपालिका</t>
  </si>
  <si>
    <t>गण्डकी</t>
  </si>
  <si>
    <t>भिमसेनथापा गाउँपालिका</t>
  </si>
  <si>
    <t>सिरानचोक गाउँपालिका</t>
  </si>
  <si>
    <t>गोरखा नगरपालिका</t>
  </si>
  <si>
    <t>शहीद लखन गाउँपालिका</t>
  </si>
  <si>
    <t>गण्डकी गाउँपालिका</t>
  </si>
  <si>
    <t>बेंसीशहर नगरापालिका</t>
  </si>
  <si>
    <t>सुन्दरबजार नगरपालिका</t>
  </si>
  <si>
    <t>राईनास नगरपालिका</t>
  </si>
  <si>
    <t>दुधपोखरी गाउँपालिका</t>
  </si>
  <si>
    <t>भानु नगरपालिका</t>
  </si>
  <si>
    <t>ब्यास नगरपालिका</t>
  </si>
  <si>
    <t>म्याग्दे गाउँपालिका</t>
  </si>
  <si>
    <t>भिमाद नगरपालिका</t>
  </si>
  <si>
    <t>घिरिङ्ग गाउँपालिका</t>
  </si>
  <si>
    <t>ऋषिङ्ग गाउँपालिका</t>
  </si>
  <si>
    <t>देवघाट गाउँपालिका</t>
  </si>
  <si>
    <t>बन्दिपुर गाउँपालिका</t>
  </si>
  <si>
    <t>आँबुखैरेनी गाउँपालिका</t>
  </si>
  <si>
    <t>नवलपरासी</t>
  </si>
  <si>
    <t>गैडाकोट नगरपालिका</t>
  </si>
  <si>
    <t>बुलिङ्गटार गाउँपालिका</t>
  </si>
  <si>
    <t>बौदीकाली गाउँपालिका</t>
  </si>
  <si>
    <t>हुप्सेकोट गाउँपालिका</t>
  </si>
  <si>
    <t>देवचुली नगरपालिका</t>
  </si>
  <si>
    <t>कावासोती नगरपालिका</t>
  </si>
  <si>
    <t>मध्यबिन्दु नगरपालिका</t>
  </si>
  <si>
    <t>बिनयी त्रिवेणी गाउँपालिका</t>
  </si>
  <si>
    <t>स्याङजा</t>
  </si>
  <si>
    <t>पुतलीबजार नगरपालिका</t>
  </si>
  <si>
    <t>फेदीखोला गाउँपालिका</t>
  </si>
  <si>
    <t>आँधिखोला गाउँपालिका</t>
  </si>
  <si>
    <t>अर्जुनचौपारी गाउँपालिका</t>
  </si>
  <si>
    <t>भीरकोट नगरपालिका</t>
  </si>
  <si>
    <t>बिरुवा गाउँपालिका</t>
  </si>
  <si>
    <t>हरिनास गाउँपालिका</t>
  </si>
  <si>
    <t>चापाकोट नगरपालिका</t>
  </si>
  <si>
    <t>वालिङ्ग नगरपालिका</t>
  </si>
  <si>
    <t>गल्याङ नगरपालिका</t>
  </si>
  <si>
    <t>कालीगण्डकी गाउँपालिका</t>
  </si>
  <si>
    <t>कुश्मा नगरपालिका</t>
  </si>
  <si>
    <t>फलेबास नगरपालिका</t>
  </si>
  <si>
    <t>महाशिला गाउँपालिका</t>
  </si>
  <si>
    <t>बिहादी गाउँपालिका</t>
  </si>
  <si>
    <t>पैयुं गाउँपालिका</t>
  </si>
  <si>
    <t>बाग्लुङ्ग नगरपालिका</t>
  </si>
  <si>
    <t>काठेखोला गाउँपालिका</t>
  </si>
  <si>
    <t>ढोरपाटन नगरपालिका</t>
  </si>
  <si>
    <t>निसीखोला गाउँपालिका</t>
  </si>
  <si>
    <t>बडिगाड गाउँपालिका</t>
  </si>
  <si>
    <t>गल्कोट नगरपालिका</t>
  </si>
  <si>
    <t>बरेङ गाउँपालिका</t>
  </si>
  <si>
    <t>जैमुनी नगरपालिका</t>
  </si>
  <si>
    <t>सुनछहरी गाउँपालिका</t>
  </si>
  <si>
    <t>थबाङ्ग गाउँपालिका</t>
  </si>
  <si>
    <t>परिवर्तन गाउँपालिका</t>
  </si>
  <si>
    <t>ग‌गादेव गाउँपालिका</t>
  </si>
  <si>
    <t>माडी गाउँपालिका</t>
  </si>
  <si>
    <t>रोल्पा नगरपालिका</t>
  </si>
  <si>
    <t>सुनिल स्मृति गाउँपालिका</t>
  </si>
  <si>
    <t>लुङ्ग्री गाउँपालिका</t>
  </si>
  <si>
    <t>गौमुखी गाउँपालिका</t>
  </si>
  <si>
    <t>झिमरुक गाउँपालिका</t>
  </si>
  <si>
    <t>स्वर्गद्धारी नगरपालिका</t>
  </si>
  <si>
    <t>माण्डवी गाउँपालिका</t>
  </si>
  <si>
    <t>मल्लरानी गाउँपालिका</t>
  </si>
  <si>
    <t>ऐरावती गाउँपालिका</t>
  </si>
  <si>
    <t>सरुमारानी गाउँपालिका</t>
  </si>
  <si>
    <t>कालिगण्डकी गाउँपालिका</t>
  </si>
  <si>
    <t>सत्यवती गाउँपालिका</t>
  </si>
  <si>
    <t>मुसिकोट नगरपालिका</t>
  </si>
  <si>
    <t>ईस्मा गाउँपालिका</t>
  </si>
  <si>
    <t>मदाने गाउँपालिका</t>
  </si>
  <si>
    <t>धुर्कोट गाउँपालिका</t>
  </si>
  <si>
    <t>रेसुङ्गा नगरपालिका</t>
  </si>
  <si>
    <t>गुल्मी दरबार गाउँपालिका</t>
  </si>
  <si>
    <t>छत्रकोट गाउँपालिका</t>
  </si>
  <si>
    <t>रूरू गाउँपालिका</t>
  </si>
  <si>
    <t>छत्रदेव गाउँपालिका</t>
  </si>
  <si>
    <t>मालारानी गाउँपालिका</t>
  </si>
  <si>
    <t>भुमिकास्थान नगरपालिका</t>
  </si>
  <si>
    <t>पाणिनी गाउँपालिका</t>
  </si>
  <si>
    <t>शितगंगा नगरपालिका</t>
  </si>
  <si>
    <t>रामपुर नगरपालिका</t>
  </si>
  <si>
    <t>पुर्वखोला गाउँपालिका</t>
  </si>
  <si>
    <t>रम्भा गाउँपालिका</t>
  </si>
  <si>
    <t>बगनासकाली गाउँपालिका</t>
  </si>
  <si>
    <t>तानसेन नगरपालिका</t>
  </si>
  <si>
    <t>बर्दघाट नगरपालिका</t>
  </si>
  <si>
    <t>सुनवल नगरपालिका</t>
  </si>
  <si>
    <t>रामग्राम नगरपालिका</t>
  </si>
  <si>
    <t>पाल्हीनन्दन गाउँपालिका</t>
  </si>
  <si>
    <t>सरावल गाउँपालिका</t>
  </si>
  <si>
    <t>प्रतापपुर गाउँपालिका</t>
  </si>
  <si>
    <t>सुस्ता गाउँपालिका</t>
  </si>
  <si>
    <t>रुपन्देही</t>
  </si>
  <si>
    <t>देबदह नगरपालिका</t>
  </si>
  <si>
    <t>बुटवल उपमहानगरपालिका</t>
  </si>
  <si>
    <t>सैनामैना नगरपालिका</t>
  </si>
  <si>
    <t>कन्चन गाउँपालिका</t>
  </si>
  <si>
    <t>गैडहवा गाउँपालिका</t>
  </si>
  <si>
    <t>सुद्धोधन गाउँपालिका</t>
  </si>
  <si>
    <t>सियारी गाउँपालिका</t>
  </si>
  <si>
    <t>तिलोत्तमा नगरापालिका</t>
  </si>
  <si>
    <t>ओमसतिया गाउँपालिका</t>
  </si>
  <si>
    <t>रोहिणी गाउँपालिका</t>
  </si>
  <si>
    <t>सिद्धार्थनगर नगरपालिका</t>
  </si>
  <si>
    <t>मायादेवी गाउँपालिका</t>
  </si>
  <si>
    <t>लुम्बिनी साँस्कृतिक नगरपालिका</t>
  </si>
  <si>
    <t>कोटहीमाई गाउँपालिका</t>
  </si>
  <si>
    <t>सम्मरीमाई गाउँपालिका</t>
  </si>
  <si>
    <t>मर्चवारी गाउँपालिका</t>
  </si>
  <si>
    <t>कपिलवस्तु</t>
  </si>
  <si>
    <t>बाणगंगा नगरपालिका</t>
  </si>
  <si>
    <t>बुद्धभूमी नगरपालिका</t>
  </si>
  <si>
    <t>शिवराज नगरपालिका</t>
  </si>
  <si>
    <t>बिजयनगर गाउँपालिका</t>
  </si>
  <si>
    <t>कृष्णनगर नगरपालिका</t>
  </si>
  <si>
    <t>महाराजगन्ज नगरपालिका</t>
  </si>
  <si>
    <t>कपिलबस्तु नगरपालिका</t>
  </si>
  <si>
    <t>यसोधरा गाउँपालिका</t>
  </si>
  <si>
    <t>शुद्धोधन गाउँपालिका</t>
  </si>
  <si>
    <t>शान्तिनगर गाउँपालिका</t>
  </si>
  <si>
    <t>दंगीशरण गाउँपालिका</t>
  </si>
  <si>
    <t>लमही नगरपालिका</t>
  </si>
  <si>
    <t>राप्ती गाउँपालिका</t>
  </si>
  <si>
    <t>गढवा गाउँपालिका</t>
  </si>
  <si>
    <t>राजपुर गाउँपालिका</t>
  </si>
  <si>
    <t>बाँके</t>
  </si>
  <si>
    <t>राप्ती सोनारी गाउँपालिका</t>
  </si>
  <si>
    <t>कोहलपुर नगरपालिका</t>
  </si>
  <si>
    <t>बैजनाथ गाउँपालिका</t>
  </si>
  <si>
    <t>खजुरा गाउँपालिका</t>
  </si>
  <si>
    <t>जानकी गाउँपालिका</t>
  </si>
  <si>
    <t>नेपालगञ्ज उपमहानगरपालिका</t>
  </si>
  <si>
    <t>डुडुवा गाउँपालिका</t>
  </si>
  <si>
    <t>नरैनापुर गाउँपालिका</t>
  </si>
  <si>
    <t>बर्दिया</t>
  </si>
  <si>
    <t>बाँसगढी नगरपालिका</t>
  </si>
  <si>
    <t>बारबर्दिया नगरपालिका</t>
  </si>
  <si>
    <t>ठाकुरबाबा नगरपालिका</t>
  </si>
  <si>
    <t>गेरुवा गाउँपालिका</t>
  </si>
  <si>
    <t>राजापुर नगरपालिका</t>
  </si>
  <si>
    <t>मधुवन नगरपालिका</t>
  </si>
  <si>
    <t>गुलरीया नगरपालिका</t>
  </si>
  <si>
    <t>बढैयाताल गाउँपालिका</t>
  </si>
  <si>
    <t>कर्णाली</t>
  </si>
  <si>
    <t>सोरु गाउँपालिका</t>
  </si>
  <si>
    <t>खत्याड गाउँपालिका</t>
  </si>
  <si>
    <t>अदानचुली गाउँपालिका</t>
  </si>
  <si>
    <t>ताँजाकोट गाउँपालिका</t>
  </si>
  <si>
    <t>कनका सुन्दरी गाउँपालिका</t>
  </si>
  <si>
    <t>सिंजा गाउँपालिका</t>
  </si>
  <si>
    <t>चन्दननाथ नगरपालिका</t>
  </si>
  <si>
    <t>तातोपानी गाउँपालिका</t>
  </si>
  <si>
    <t>तिला गाउँपालिका</t>
  </si>
  <si>
    <t>हिमा गाउँपालिका</t>
  </si>
  <si>
    <t>पलाता गाउँपालिका</t>
  </si>
  <si>
    <t>पचाल झरना गाउँपालिका</t>
  </si>
  <si>
    <t>रास्कोट नगरपालिका</t>
  </si>
  <si>
    <t>सान्नी त्रिवेणी गाउँपालिका</t>
  </si>
  <si>
    <t>नरहरिनाथ गाउँपालिका</t>
  </si>
  <si>
    <t>खाँडाचक्र नगरपालिका</t>
  </si>
  <si>
    <t>तिलागुफा नगरपालिका</t>
  </si>
  <si>
    <t>महावै गाउँपालिका</t>
  </si>
  <si>
    <t>नौमुले गाउँपालिका</t>
  </si>
  <si>
    <t>महाबु गाउँपालिका</t>
  </si>
  <si>
    <t>भैरवी गाउँपालिका</t>
  </si>
  <si>
    <t>आठबीस नगरपालिका</t>
  </si>
  <si>
    <t>चामुण्डा बिन्द्रासैनी नगरपालिका</t>
  </si>
  <si>
    <t>दुल्लु नगरपालिका</t>
  </si>
  <si>
    <t>नारायण नगरपालिका</t>
  </si>
  <si>
    <t>भगवतीमाई गाउँपालिका</t>
  </si>
  <si>
    <t>डुङ्गेश्वर गाउँपालिका</t>
  </si>
  <si>
    <t>गुराँस गाउँपालिका</t>
  </si>
  <si>
    <t>बारेकोट गाउँपालिका</t>
  </si>
  <si>
    <t>कुसे गाउँपालिका</t>
  </si>
  <si>
    <t>जुनीचाँदे गाउँपालिका</t>
  </si>
  <si>
    <t>शिवालय गाउँपालिका</t>
  </si>
  <si>
    <t>भेरीमालिका नगरपालिका</t>
  </si>
  <si>
    <t>नलगाड नगरपालिका</t>
  </si>
  <si>
    <t>आठबिसकोट नगरपालिका</t>
  </si>
  <si>
    <t>सानीभेरी गाउँपालिका</t>
  </si>
  <si>
    <t>बाँफिकोट गाउँपालिका</t>
  </si>
  <si>
    <t>चौरजहारी नगरपालिका</t>
  </si>
  <si>
    <t>दार्मा गाउँपालिका</t>
  </si>
  <si>
    <t>बनगाड कुपिण्डे नगरपालिका</t>
  </si>
  <si>
    <t>सिद्धकुमाख गाउँपालिका</t>
  </si>
  <si>
    <t>बागचौर नगरपालिका</t>
  </si>
  <si>
    <t>छत्रेश्वरी गाउँपालिका</t>
  </si>
  <si>
    <t>शारदा नगरपालिका</t>
  </si>
  <si>
    <t>कपुरकोट गाउँपालिका</t>
  </si>
  <si>
    <t>सिम्ता गाउँपालिका</t>
  </si>
  <si>
    <t>चिङ्गगाड गाउँपालिका</t>
  </si>
  <si>
    <t>लेकबेशी नगरपालिका</t>
  </si>
  <si>
    <t>गुर्भाकोट नगरपालिका</t>
  </si>
  <si>
    <t>भेरीगंगा नगरपालिका</t>
  </si>
  <si>
    <t>बीरेन्द्रनगर नगरपालिका</t>
  </si>
  <si>
    <t>बराहताल गाउँपालिका</t>
  </si>
  <si>
    <t>पञ्चपुरी नगरपालिका</t>
  </si>
  <si>
    <t>सुदुरपश्चिम</t>
  </si>
  <si>
    <t>बुढीनन्दा नगरपालिका</t>
  </si>
  <si>
    <t>स्वामीकार्तिक खापर गाउँपालिका</t>
  </si>
  <si>
    <t>वाजुरा</t>
  </si>
  <si>
    <t>जगन्नाथ गाउँपालिका</t>
  </si>
  <si>
    <t>बडिमालिका नगरपालिका</t>
  </si>
  <si>
    <t>खप्तड छेडेदह गाउँपालिका</t>
  </si>
  <si>
    <t>बुढीगंगा नगरपालिका</t>
  </si>
  <si>
    <t>त्रिवेणी नगरपालिका</t>
  </si>
  <si>
    <t>मष्टा गाउँपालिका</t>
  </si>
  <si>
    <t>जयपृथ्वी नगरपालिका</t>
  </si>
  <si>
    <t>छबिस पाथिभरा गाउँपालिका</t>
  </si>
  <si>
    <t>दुर्गाथली गाउँपालिका</t>
  </si>
  <si>
    <t>केदारस्युँ गाउँपालिका</t>
  </si>
  <si>
    <t>बित्थडचिर गाउँपालिका</t>
  </si>
  <si>
    <t>थलारा गाउँपालिका</t>
  </si>
  <si>
    <t>खप्तडछान्ना गाउँपालिका</t>
  </si>
  <si>
    <t>महाकाली नगरपालिका</t>
  </si>
  <si>
    <t>मार्मा गाउँपालिका</t>
  </si>
  <si>
    <t>मालिकार्जुन गाउँपालिका</t>
  </si>
  <si>
    <t>लेकम गाउँपालिका</t>
  </si>
  <si>
    <t>पन्चेश्वर गाउँपालिका</t>
  </si>
  <si>
    <t>शिवनाथ गाउँपालिका</t>
  </si>
  <si>
    <t>मेलौली नगरपालिका</t>
  </si>
  <si>
    <t>पाटन नगरपालिका</t>
  </si>
  <si>
    <t>सिगास गाउँपालिका</t>
  </si>
  <si>
    <t>डँडेलधुरा</t>
  </si>
  <si>
    <t>नवदुर्गा गाउँपालिका</t>
  </si>
  <si>
    <t>अमरगढी नगरपालिका</t>
  </si>
  <si>
    <t>अजयमेरु गाउँपालिका</t>
  </si>
  <si>
    <t>भागेश्वर गाउँपालिका</t>
  </si>
  <si>
    <t>परशुराम नगरपालिका</t>
  </si>
  <si>
    <t>आलिताल गाउँपालिका</t>
  </si>
  <si>
    <t>गन्यापधुरा गाउँपालिका</t>
  </si>
  <si>
    <t>डोटी</t>
  </si>
  <si>
    <t>पुर्विचौकी गाउँपालिका</t>
  </si>
  <si>
    <t>सायल गाउँपालिका</t>
  </si>
  <si>
    <t>आदर्श गाउँपालिका</t>
  </si>
  <si>
    <t>शिखर नगरपालिका</t>
  </si>
  <si>
    <t>दिपायल सिलगढी नगरपालिका</t>
  </si>
  <si>
    <t>के.आई.सिं. गाउँपालिका</t>
  </si>
  <si>
    <t>बोगटान फुड्सिल गाउँपालिका</t>
  </si>
  <si>
    <t>बडीकेदार गाउँपालिका</t>
  </si>
  <si>
    <t>जोरायल गाउँपालिका</t>
  </si>
  <si>
    <t>रामारोशन गाउँपालिका</t>
  </si>
  <si>
    <t>मेल्लेख गाउँपालिका</t>
  </si>
  <si>
    <t>साँफेबगर नगरपालिका</t>
  </si>
  <si>
    <t>चौरपाटी गाउँपालिका</t>
  </si>
  <si>
    <t>मंगलसेन नगरपालिका</t>
  </si>
  <si>
    <t>बान्नीगढी जयगढ गाउँपालिका</t>
  </si>
  <si>
    <t>कमलबजार नगरपालिका</t>
  </si>
  <si>
    <t>ढकारी गाउँपालिका</t>
  </si>
  <si>
    <t>तुर्माखाँद गाउँपालिका</t>
  </si>
  <si>
    <t>कैलाली</t>
  </si>
  <si>
    <t>मोहन्याल गाउँपालिका</t>
  </si>
  <si>
    <t>चुरे गाउँपालिका</t>
  </si>
  <si>
    <t>गौरीगंगा नगरपालिका</t>
  </si>
  <si>
    <t>घोडाघोडी नगरपालिका</t>
  </si>
  <si>
    <t>बर्दगोरिया गाउँपालिका</t>
  </si>
  <si>
    <t>लम्कि चुहा नगरपालिका</t>
  </si>
  <si>
    <t>जोशीपुर गाउँपालिका</t>
  </si>
  <si>
    <t>टिकापुर नगरपालिका</t>
  </si>
  <si>
    <t>भजनी नगरपालिका</t>
  </si>
  <si>
    <t>कैलारी गाउँपालिका</t>
  </si>
  <si>
    <t>धनगढी उपमहानगरपालिका</t>
  </si>
  <si>
    <t>कञ्चनपुर</t>
  </si>
  <si>
    <t>कृष्णपुर नगरपालिका</t>
  </si>
  <si>
    <t>शुक्लाफाँटा नगरपालिका</t>
  </si>
  <si>
    <t>बेदकोट नगरपालिका</t>
  </si>
  <si>
    <t>भिमदत्त नगरपालिका</t>
  </si>
  <si>
    <t>माहाकाली नगरपालिका</t>
  </si>
  <si>
    <t>लालझाडी गाउँपालिका</t>
  </si>
  <si>
    <t>पुनर्वास नगरपालिका</t>
  </si>
  <si>
    <t>बेलौरी नगरपालिका</t>
  </si>
  <si>
    <t>बेलडाँडी गाउँपालिका</t>
  </si>
  <si>
    <t>अनुसूची ३</t>
  </si>
  <si>
    <t>अनुसूची ३(क)</t>
  </si>
  <si>
    <t>वनको प्रदेश अनुसारको रोयल्‍टी बाँडफाँटको विवरण</t>
  </si>
  <si>
    <t>अनुसूची ३(च)</t>
  </si>
  <si>
    <t>संरक्षित क्षेत्रको स्थानीय तह अनुसार (हिस्सा सहित) को रोयल्‍टी बाँडफाँटको विवरण</t>
  </si>
  <si>
    <t>संरक्षित क्षेत्रको नाम</t>
  </si>
  <si>
    <t>अपिनपा संरक्षण क्षेत्र</t>
  </si>
  <si>
    <t>सूदुर पश्‍चिम</t>
  </si>
  <si>
    <t>बाँके राष्‍ट्रिय निकुञ्‍ज</t>
  </si>
  <si>
    <t>बर्दिया राष्‍ट्रिय निकुञ्‍ज</t>
  </si>
  <si>
    <t>चितवन राष्‍ट्रिय निकुञ्‍ज</t>
  </si>
  <si>
    <t>गण्‍डकी</t>
  </si>
  <si>
    <t>ढोरपाटन शिकार आरक्ष</t>
  </si>
  <si>
    <t>कञ्‍चनजङ्घा संरक्षण क्षेत्र</t>
  </si>
  <si>
    <t>खप्तड राष्‍ट्रिय निकुञ्‍ज</t>
  </si>
  <si>
    <t>कोशी टप्पु वन्यजन्तु आरक्ष</t>
  </si>
  <si>
    <t>कृष्णसार संरक्षण क्षेत्र</t>
  </si>
  <si>
    <t>लाङ्गटाङ्ग राष्‍ट्रिय निकुञ्‍ज</t>
  </si>
  <si>
    <t>मकालु वरूण राष्‍ट्रिय निकुञ्‍ज</t>
  </si>
  <si>
    <t>पर्सा राष्‍ट्रिय निकुञ्‍ज</t>
  </si>
  <si>
    <t>रारा राष्‍ट्रिय निकुञ्‍ज</t>
  </si>
  <si>
    <t>सगरमाथा राष्‍ट्रिय निकुञ्‍ज</t>
  </si>
  <si>
    <t>शे-फोक्सुण्डो राष्‍ट्रिय निकुञ्‍ज</t>
  </si>
  <si>
    <t>शिवपुरी नागार्जुन राष्‍ट्रिय निकुञ्‍ज</t>
  </si>
  <si>
    <t>शुक्लाफाँटा राष्‍ट्रिय निकुञ्‍ज</t>
  </si>
  <si>
    <t>अनुसूची ३(घ)</t>
  </si>
  <si>
    <t>संरक्षित क्षेत्रको प्रदेश अनुसार (हिस्सा सहित) को रोयल्‍टी बाँडफाँटको विवरण</t>
  </si>
  <si>
    <t>मध्यवर्ती क्षेत्रको बाँडफाँटको हिस्सा</t>
  </si>
  <si>
    <t>अनुसूची २(घ)</t>
  </si>
  <si>
    <t>जलविद्युतको स्थानीय तह अनुसार (हिस्सा सहित) को रोयल्‍टी बाँडफाँटको विवरण</t>
  </si>
  <si>
    <t>आयोजनाको नाम</t>
  </si>
  <si>
    <t>क्षमता (मे.वा.)</t>
  </si>
  <si>
    <t>Andhi Khola</t>
  </si>
  <si>
    <t>Ankhu Khola - 1</t>
  </si>
  <si>
    <t>Bagmati</t>
  </si>
  <si>
    <t>Baramchi Khola HPP</t>
  </si>
  <si>
    <t>Bhairab Kund Khola</t>
  </si>
  <si>
    <t>Bijayapur-1</t>
  </si>
  <si>
    <t>Chake Khola</t>
  </si>
  <si>
    <t>Chaku Khola</t>
  </si>
  <si>
    <t>Chameliya Khola</t>
  </si>
  <si>
    <t>Charnawati Khola Hydroelectric Project</t>
  </si>
  <si>
    <t>Chatara</t>
  </si>
  <si>
    <t>Chhandi Khola</t>
  </si>
  <si>
    <t>Chilime</t>
  </si>
  <si>
    <t>Daram Khola-A</t>
  </si>
  <si>
    <t>Daraundi A</t>
  </si>
  <si>
    <t>Devighat</t>
  </si>
  <si>
    <t>Dwari Khola SHP</t>
  </si>
  <si>
    <t>Fewa</t>
  </si>
  <si>
    <t>Gandak</t>
  </si>
  <si>
    <t>Hewa Khola A</t>
  </si>
  <si>
    <t>Hewa khola</t>
  </si>
  <si>
    <t>Indrawati -III</t>
  </si>
  <si>
    <t>Jhimruk Khola</t>
  </si>
  <si>
    <t>Jhyari Khola</t>
  </si>
  <si>
    <t>Jiri Khola SHP</t>
  </si>
  <si>
    <t>Jogmai Khola</t>
  </si>
  <si>
    <t>Kali Gandaki A</t>
  </si>
  <si>
    <t>Khani Khola</t>
  </si>
  <si>
    <t>Khimti -I</t>
  </si>
  <si>
    <t>Khudi Khola</t>
  </si>
  <si>
    <t>Kulekhani-I</t>
  </si>
  <si>
    <t>Kulekhani-II</t>
  </si>
  <si>
    <t>Lower Chaku Khola</t>
  </si>
  <si>
    <t>Lower Modi -1</t>
  </si>
  <si>
    <t>Madhya Marsyangdi</t>
  </si>
  <si>
    <t>Madkyu Khola</t>
  </si>
  <si>
    <t>Mai</t>
  </si>
  <si>
    <t>Mai Cascade</t>
  </si>
  <si>
    <t>Mai Cascade HPP</t>
  </si>
  <si>
    <t>Mai Khola</t>
  </si>
  <si>
    <t>Mailung Khola</t>
  </si>
  <si>
    <t>Mardi Khola</t>
  </si>
  <si>
    <t>Marsyangdi</t>
  </si>
  <si>
    <t>Middle Chaku Khola</t>
  </si>
  <si>
    <t>Midim Khola</t>
  </si>
  <si>
    <t>Modi Khola</t>
  </si>
  <si>
    <t>Molun Khola SHP</t>
  </si>
  <si>
    <t>Nau Gad Khola</t>
  </si>
  <si>
    <t>Panauti</t>
  </si>
  <si>
    <t>Phawa khola Hydropower Project</t>
  </si>
  <si>
    <t>Piluwa Khola</t>
  </si>
  <si>
    <t>Puwa</t>
  </si>
  <si>
    <t>Puwa Khola-1</t>
  </si>
  <si>
    <t>Radhi Small</t>
  </si>
  <si>
    <t>Ridi Khola</t>
  </si>
  <si>
    <t>Sabha Khola</t>
  </si>
  <si>
    <t>Sardi Khola</t>
  </si>
  <si>
    <t>Seti</t>
  </si>
  <si>
    <t>Sipring Khola</t>
  </si>
  <si>
    <t>Siuri Khola</t>
  </si>
  <si>
    <t>Sun Koshi</t>
  </si>
  <si>
    <t>Sunkoshi Small</t>
  </si>
  <si>
    <t>Super Mai Hydropower Project</t>
  </si>
  <si>
    <t>Tadi Khola (thaprek)</t>
  </si>
  <si>
    <t>Tatopani</t>
  </si>
  <si>
    <t>Thapa Khola</t>
  </si>
  <si>
    <t>Theule Khola HPP</t>
  </si>
  <si>
    <t>Thoppal Khola</t>
  </si>
  <si>
    <t>Tinau</t>
  </si>
  <si>
    <t>Trishuli</t>
  </si>
  <si>
    <t>Tungun - Thosne Khola</t>
  </si>
  <si>
    <t>Upper Bhotekoshi</t>
  </si>
  <si>
    <t>Upper Hugdi</t>
  </si>
  <si>
    <t>Upper Madi</t>
  </si>
  <si>
    <t>Upper Mai -C</t>
  </si>
  <si>
    <t>Upper Mai Hydropower Project (Panchakanya Mai Hydropwer li.)</t>
  </si>
  <si>
    <t>Upper Marsyangdi A</t>
  </si>
  <si>
    <t>Upper Puwa-1</t>
  </si>
  <si>
    <t>अनुसूची २(ख)</t>
  </si>
  <si>
    <t>जलविद्युतको प्रदेश अनुसार (हिस्सा सहित) को रोयल्‍टी बाँडफाँटको विवरण</t>
  </si>
  <si>
    <t>Upper Mai Hydropower Project (Panchakanya Mai Hydropwer limi</t>
  </si>
  <si>
    <t>Sundarijal hpp</t>
  </si>
  <si>
    <t>काठमाडौ</t>
  </si>
  <si>
    <t>गोकर्णेश्‍वर नगरपालिका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</si>
</sst>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[$-4000439]0"/>
    <numFmt numFmtId="166" formatCode="0.00000"/>
    <numFmt numFmtId="167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Kalimati"/>
      <charset val="1"/>
    </font>
    <font>
      <b/>
      <sz val="11"/>
      <color theme="1"/>
      <name val="Kalimati"/>
      <charset val="1"/>
    </font>
    <font>
      <b/>
      <sz val="10"/>
      <color theme="1"/>
      <name val="Kalimati"/>
      <charset val="1"/>
    </font>
    <font>
      <b/>
      <sz val="10"/>
      <color theme="1"/>
      <name val="Times New Roman"/>
      <family val="1"/>
    </font>
    <font>
      <sz val="10"/>
      <color theme="1"/>
      <name val="Kalimati"/>
      <charset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Kalimati"/>
      <charset val="1"/>
    </font>
    <font>
      <sz val="12"/>
      <color theme="1"/>
      <name val="Kalimati"/>
      <charset val="1"/>
    </font>
    <font>
      <b/>
      <sz val="14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6" fillId="0" borderId="2" xfId="0" applyFont="1" applyFill="1" applyBorder="1"/>
    <xf numFmtId="164" fontId="6" fillId="0" borderId="2" xfId="0" applyNumberFormat="1" applyFont="1" applyFill="1" applyBorder="1"/>
    <xf numFmtId="1" fontId="4" fillId="0" borderId="2" xfId="0" applyNumberFormat="1" applyFont="1" applyFill="1" applyBorder="1"/>
    <xf numFmtId="0" fontId="8" fillId="0" borderId="0" xfId="0" applyFont="1" applyFill="1"/>
    <xf numFmtId="1" fontId="4" fillId="0" borderId="0" xfId="0" applyNumberFormat="1" applyFont="1" applyFill="1"/>
    <xf numFmtId="0" fontId="9" fillId="0" borderId="0" xfId="0" applyFont="1" applyFill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11" fillId="0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/>
    <xf numFmtId="1" fontId="10" fillId="0" borderId="2" xfId="0" applyNumberFormat="1" applyFont="1" applyFill="1" applyBorder="1"/>
    <xf numFmtId="0" fontId="10" fillId="0" borderId="2" xfId="0" applyFont="1" applyFill="1" applyBorder="1" applyAlignment="1">
      <alignment horizontal="center"/>
    </xf>
    <xf numFmtId="1" fontId="3" fillId="0" borderId="2" xfId="0" applyNumberFormat="1" applyFont="1" applyFill="1" applyBorder="1"/>
    <xf numFmtId="0" fontId="0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0" xfId="0" applyFont="1" applyFill="1"/>
    <xf numFmtId="165" fontId="3" fillId="0" borderId="2" xfId="0" applyNumberFormat="1" applyFont="1" applyFill="1" applyBorder="1"/>
    <xf numFmtId="0" fontId="3" fillId="0" borderId="2" xfId="0" applyFont="1" applyFill="1" applyBorder="1"/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11" fontId="10" fillId="0" borderId="0" xfId="0" applyNumberFormat="1" applyFont="1" applyFill="1"/>
    <xf numFmtId="164" fontId="6" fillId="0" borderId="2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1" fontId="3" fillId="0" borderId="0" xfId="0" applyNumberFormat="1" applyFont="1" applyFill="1"/>
    <xf numFmtId="11" fontId="10" fillId="0" borderId="2" xfId="0" applyNumberFormat="1" applyFont="1" applyFill="1" applyBorder="1"/>
    <xf numFmtId="0" fontId="10" fillId="0" borderId="0" xfId="0" applyFont="1" applyFill="1" applyAlignment="1">
      <alignment horizontal="left"/>
    </xf>
    <xf numFmtId="166" fontId="3" fillId="0" borderId="2" xfId="0" applyNumberFormat="1" applyFont="1" applyFill="1" applyBorder="1" applyAlignment="1">
      <alignment vertical="center" wrapText="1"/>
    </xf>
    <xf numFmtId="1" fontId="0" fillId="0" borderId="0" xfId="0" applyNumberFormat="1" applyFill="1"/>
    <xf numFmtId="0" fontId="1" fillId="0" borderId="0" xfId="0" applyFont="1" applyFill="1"/>
    <xf numFmtId="1" fontId="1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/>
    <xf numFmtId="0" fontId="7" fillId="0" borderId="2" xfId="0" applyFont="1" applyFill="1" applyBorder="1" applyAlignment="1">
      <alignment vertical="center" wrapText="1"/>
    </xf>
    <xf numFmtId="164" fontId="0" fillId="0" borderId="0" xfId="0" applyNumberFormat="1" applyFill="1"/>
    <xf numFmtId="165" fontId="6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/>
    <xf numFmtId="166" fontId="10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66" fontId="0" fillId="0" borderId="2" xfId="0" applyNumberFormat="1" applyFill="1" applyBorder="1" applyAlignment="1">
      <alignment vertical="center" wrapText="1"/>
    </xf>
    <xf numFmtId="167" fontId="4" fillId="0" borderId="2" xfId="0" applyNumberFormat="1" applyFont="1" applyFill="1" applyBorder="1"/>
    <xf numFmtId="0" fontId="0" fillId="0" borderId="2" xfId="0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1" fontId="4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0" fillId="2" borderId="0" xfId="0" applyFill="1"/>
    <xf numFmtId="0" fontId="10" fillId="2" borderId="2" xfId="0" applyFont="1" applyFill="1" applyBorder="1"/>
    <xf numFmtId="167" fontId="0" fillId="0" borderId="0" xfId="0" applyNumberForma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38A0-4121-4BF7-9870-EF7B32E07484}">
  <dimension ref="A1:I851"/>
  <sheetViews>
    <sheetView tabSelected="1" topLeftCell="A832" workbookViewId="0">
      <selection activeCell="G844" sqref="G844"/>
    </sheetView>
  </sheetViews>
  <sheetFormatPr defaultRowHeight="14.4" x14ac:dyDescent="0.3"/>
  <cols>
    <col min="1" max="1" width="6.44140625" style="10" bestFit="1" customWidth="1"/>
    <col min="2" max="2" width="19.88671875" style="12" customWidth="1"/>
    <col min="3" max="3" width="10.5546875" style="1" bestFit="1" customWidth="1"/>
    <col min="4" max="4" width="25.109375" style="1" customWidth="1"/>
    <col min="5" max="5" width="13.5546875" style="1" bestFit="1" customWidth="1"/>
    <col min="6" max="7" width="13.6640625" style="1" customWidth="1"/>
    <col min="8" max="8" width="14.6640625" style="1" customWidth="1"/>
    <col min="9" max="9" width="10" style="1" bestFit="1" customWidth="1"/>
    <col min="10" max="16384" width="8.88671875" style="1"/>
  </cols>
  <sheetData>
    <row r="1" spans="1:9" ht="24" x14ac:dyDescent="0.3">
      <c r="A1" s="78" t="s">
        <v>0</v>
      </c>
      <c r="B1" s="78"/>
      <c r="C1" s="78"/>
      <c r="D1" s="78"/>
      <c r="E1" s="78"/>
      <c r="F1" s="78"/>
      <c r="G1" s="78"/>
      <c r="H1" s="78"/>
    </row>
    <row r="2" spans="1:9" ht="21" x14ac:dyDescent="0.3">
      <c r="A2" s="79" t="s">
        <v>1</v>
      </c>
      <c r="B2" s="79"/>
      <c r="C2" s="79"/>
      <c r="D2" s="79"/>
      <c r="E2" s="79"/>
      <c r="F2" s="79"/>
      <c r="G2" s="79"/>
      <c r="H2" s="79"/>
    </row>
    <row r="3" spans="1:9" ht="21" x14ac:dyDescent="0.3">
      <c r="A3" s="80" t="s">
        <v>2</v>
      </c>
      <c r="B3" s="81" t="s">
        <v>3</v>
      </c>
      <c r="C3" s="80" t="s">
        <v>4</v>
      </c>
      <c r="D3" s="82" t="s">
        <v>5</v>
      </c>
      <c r="E3" s="82" t="s">
        <v>6</v>
      </c>
      <c r="F3" s="2" t="s">
        <v>7</v>
      </c>
      <c r="G3" s="83" t="s">
        <v>8</v>
      </c>
      <c r="H3" s="83"/>
    </row>
    <row r="4" spans="1:9" ht="79.2" x14ac:dyDescent="0.3">
      <c r="A4" s="80"/>
      <c r="B4" s="81"/>
      <c r="C4" s="80"/>
      <c r="D4" s="82"/>
      <c r="E4" s="82"/>
      <c r="F4" s="3" t="s">
        <v>9</v>
      </c>
      <c r="G4" s="3" t="s">
        <v>9</v>
      </c>
      <c r="H4" s="4" t="s">
        <v>10</v>
      </c>
    </row>
    <row r="5" spans="1:9" ht="19.8" x14ac:dyDescent="0.6">
      <c r="A5" s="5">
        <v>1</v>
      </c>
      <c r="B5" s="6" t="s">
        <v>11</v>
      </c>
      <c r="C5" s="7" t="s">
        <v>12</v>
      </c>
      <c r="D5" s="7" t="s">
        <v>13</v>
      </c>
      <c r="E5" s="7">
        <v>60303</v>
      </c>
      <c r="F5" s="8">
        <v>0.1192333</v>
      </c>
      <c r="G5" s="8">
        <v>0.1225531</v>
      </c>
      <c r="H5" s="7">
        <v>5264</v>
      </c>
    </row>
    <row r="6" spans="1:9" ht="19.8" x14ac:dyDescent="0.6">
      <c r="A6" s="5">
        <v>1</v>
      </c>
      <c r="B6" s="6" t="s">
        <v>11</v>
      </c>
      <c r="C6" s="7" t="s">
        <v>12</v>
      </c>
      <c r="D6" s="7" t="s">
        <v>14</v>
      </c>
      <c r="E6" s="7">
        <v>60304</v>
      </c>
      <c r="F6" s="8">
        <v>0.57142850000000001</v>
      </c>
      <c r="G6" s="8">
        <v>0.68085099999999998</v>
      </c>
      <c r="H6" s="7">
        <v>29245</v>
      </c>
    </row>
    <row r="7" spans="1:9" ht="19.8" x14ac:dyDescent="0.6">
      <c r="A7" s="5">
        <v>1</v>
      </c>
      <c r="B7" s="6" t="s">
        <v>11</v>
      </c>
      <c r="C7" s="7" t="s">
        <v>15</v>
      </c>
      <c r="D7" s="7" t="s">
        <v>16</v>
      </c>
      <c r="E7" s="7">
        <v>70101</v>
      </c>
      <c r="F7" s="8">
        <v>0.10385560000000001</v>
      </c>
      <c r="G7" s="8">
        <v>0.1057458</v>
      </c>
      <c r="H7" s="7">
        <v>4542</v>
      </c>
    </row>
    <row r="8" spans="1:9" ht="19.8" x14ac:dyDescent="0.6">
      <c r="A8" s="5">
        <v>1</v>
      </c>
      <c r="B8" s="6" t="s">
        <v>11</v>
      </c>
      <c r="C8" s="7" t="s">
        <v>17</v>
      </c>
      <c r="D8" s="7" t="s">
        <v>18</v>
      </c>
      <c r="E8" s="7">
        <v>70201</v>
      </c>
      <c r="F8" s="8">
        <v>9.4052200000000002E-2</v>
      </c>
      <c r="G8" s="8">
        <v>9.085E-2</v>
      </c>
      <c r="H8" s="7">
        <v>3902</v>
      </c>
    </row>
    <row r="9" spans="1:9" ht="19.8" x14ac:dyDescent="0.6">
      <c r="A9" s="5">
        <v>1</v>
      </c>
      <c r="B9" s="6" t="s">
        <v>11</v>
      </c>
      <c r="C9" s="7" t="s">
        <v>19</v>
      </c>
      <c r="D9" s="7" t="s">
        <v>20</v>
      </c>
      <c r="E9" s="7">
        <v>70301</v>
      </c>
      <c r="F9" s="8">
        <v>0.1114303</v>
      </c>
      <c r="G9" s="8">
        <v>0</v>
      </c>
      <c r="H9" s="7">
        <v>0</v>
      </c>
    </row>
    <row r="10" spans="1:9" ht="17.25" customHeight="1" x14ac:dyDescent="0.6">
      <c r="A10" s="84" t="s">
        <v>21</v>
      </c>
      <c r="B10" s="84"/>
      <c r="C10" s="84"/>
      <c r="D10" s="84"/>
      <c r="E10" s="84"/>
      <c r="F10" s="9">
        <f>SUM(F5:F9)</f>
        <v>0.99999990000000005</v>
      </c>
      <c r="G10" s="9">
        <f t="shared" ref="G10:H10" si="0">SUM(G5:G9)</f>
        <v>0.99999989999999994</v>
      </c>
      <c r="H10" s="9">
        <f t="shared" si="0"/>
        <v>42953</v>
      </c>
      <c r="I10" s="47"/>
    </row>
    <row r="11" spans="1:9" ht="19.8" x14ac:dyDescent="0.6">
      <c r="A11" s="5">
        <v>2</v>
      </c>
      <c r="B11" s="6" t="s">
        <v>22</v>
      </c>
      <c r="C11" s="7" t="s">
        <v>23</v>
      </c>
      <c r="D11" s="7" t="s">
        <v>24</v>
      </c>
      <c r="E11" s="7">
        <v>10202</v>
      </c>
      <c r="F11" s="8">
        <v>7.3595900000000006E-2</v>
      </c>
      <c r="G11" s="8">
        <v>7.0122699999999996E-2</v>
      </c>
      <c r="H11" s="7">
        <v>333057</v>
      </c>
    </row>
    <row r="12" spans="1:9" ht="19.8" x14ac:dyDescent="0.6">
      <c r="A12" s="5">
        <v>2</v>
      </c>
      <c r="B12" s="6" t="s">
        <v>22</v>
      </c>
      <c r="C12" s="7" t="s">
        <v>25</v>
      </c>
      <c r="D12" s="7" t="s">
        <v>26</v>
      </c>
      <c r="E12" s="7">
        <v>10301</v>
      </c>
      <c r="F12" s="8">
        <v>0.68085099999999998</v>
      </c>
      <c r="G12" s="8">
        <v>0.68085099999999998</v>
      </c>
      <c r="H12" s="7">
        <v>3233792</v>
      </c>
    </row>
    <row r="13" spans="1:9" ht="19.8" x14ac:dyDescent="0.6">
      <c r="A13" s="5">
        <v>2</v>
      </c>
      <c r="B13" s="6" t="s">
        <v>22</v>
      </c>
      <c r="C13" s="7" t="s">
        <v>25</v>
      </c>
      <c r="D13" s="7" t="s">
        <v>27</v>
      </c>
      <c r="E13" s="7">
        <v>10302</v>
      </c>
      <c r="F13" s="8">
        <v>4.66168E-2</v>
      </c>
      <c r="G13" s="8">
        <v>4.4104499999999998E-2</v>
      </c>
      <c r="H13" s="7">
        <v>209480</v>
      </c>
    </row>
    <row r="14" spans="1:9" ht="19.8" x14ac:dyDescent="0.6">
      <c r="A14" s="5">
        <v>2</v>
      </c>
      <c r="B14" s="6" t="s">
        <v>22</v>
      </c>
      <c r="C14" s="7" t="s">
        <v>25</v>
      </c>
      <c r="D14" s="7" t="s">
        <v>28</v>
      </c>
      <c r="E14" s="7">
        <v>10303</v>
      </c>
      <c r="F14" s="8">
        <v>0</v>
      </c>
      <c r="G14" s="8">
        <v>1.8437499999999999E-2</v>
      </c>
      <c r="H14" s="7">
        <v>87571</v>
      </c>
    </row>
    <row r="15" spans="1:9" ht="19.8" x14ac:dyDescent="0.6">
      <c r="A15" s="5">
        <v>2</v>
      </c>
      <c r="B15" s="6" t="s">
        <v>22</v>
      </c>
      <c r="C15" s="7" t="s">
        <v>25</v>
      </c>
      <c r="D15" s="7" t="s">
        <v>29</v>
      </c>
      <c r="E15" s="7">
        <v>10304</v>
      </c>
      <c r="F15" s="8">
        <v>2.9166299999999999E-2</v>
      </c>
      <c r="G15" s="8">
        <v>2.6910400000000001E-2</v>
      </c>
      <c r="H15" s="7">
        <v>127814</v>
      </c>
    </row>
    <row r="16" spans="1:9" ht="19.8" x14ac:dyDescent="0.6">
      <c r="A16" s="5">
        <v>2</v>
      </c>
      <c r="B16" s="6" t="s">
        <v>22</v>
      </c>
      <c r="C16" s="7" t="s">
        <v>25</v>
      </c>
      <c r="D16" s="7" t="s">
        <v>30</v>
      </c>
      <c r="E16" s="7">
        <v>10307</v>
      </c>
      <c r="F16" s="8">
        <v>6.4099699999999996E-2</v>
      </c>
      <c r="G16" s="8">
        <v>6.0563899999999997E-2</v>
      </c>
      <c r="H16" s="7">
        <v>287656</v>
      </c>
    </row>
    <row r="17" spans="1:9" ht="19.8" x14ac:dyDescent="0.6">
      <c r="A17" s="5">
        <v>2</v>
      </c>
      <c r="B17" s="6" t="s">
        <v>22</v>
      </c>
      <c r="C17" s="7" t="s">
        <v>31</v>
      </c>
      <c r="D17" s="7" t="s">
        <v>32</v>
      </c>
      <c r="E17" s="7">
        <v>30101</v>
      </c>
      <c r="F17" s="8">
        <v>5.7356299999999999E-2</v>
      </c>
      <c r="G17" s="8">
        <v>5.3931699999999999E-2</v>
      </c>
      <c r="H17" s="7">
        <v>256156</v>
      </c>
    </row>
    <row r="18" spans="1:9" ht="17.25" customHeight="1" x14ac:dyDescent="0.6">
      <c r="A18" s="5">
        <v>2</v>
      </c>
      <c r="B18" s="6" t="s">
        <v>22</v>
      </c>
      <c r="C18" s="7" t="s">
        <v>33</v>
      </c>
      <c r="D18" s="7" t="s">
        <v>34</v>
      </c>
      <c r="E18" s="7">
        <v>31001</v>
      </c>
      <c r="F18" s="8">
        <v>4.8314000000000003E-2</v>
      </c>
      <c r="G18" s="8">
        <v>4.5078300000000002E-2</v>
      </c>
      <c r="H18" s="7">
        <v>214105</v>
      </c>
    </row>
    <row r="19" spans="1:9" ht="19.8" x14ac:dyDescent="0.6">
      <c r="A19" s="84" t="s">
        <v>21</v>
      </c>
      <c r="B19" s="84"/>
      <c r="C19" s="84"/>
      <c r="D19" s="84"/>
      <c r="E19" s="84"/>
      <c r="F19" s="9">
        <f>SUM(F11:F18)</f>
        <v>1</v>
      </c>
      <c r="G19" s="9">
        <f t="shared" ref="G19:H19" si="1">SUM(G11:G18)</f>
        <v>1</v>
      </c>
      <c r="H19" s="9">
        <f t="shared" si="1"/>
        <v>4749631</v>
      </c>
      <c r="I19" s="47"/>
    </row>
    <row r="20" spans="1:9" ht="19.8" x14ac:dyDescent="0.6">
      <c r="A20" s="5">
        <v>3</v>
      </c>
      <c r="B20" s="6" t="s">
        <v>35</v>
      </c>
      <c r="C20" s="7" t="s">
        <v>36</v>
      </c>
      <c r="D20" s="7" t="s">
        <v>37</v>
      </c>
      <c r="E20" s="7">
        <v>10101</v>
      </c>
      <c r="F20" s="8">
        <v>0.57142859999999995</v>
      </c>
      <c r="G20" s="8">
        <v>0.68085099999999998</v>
      </c>
      <c r="H20" s="7">
        <v>11714</v>
      </c>
    </row>
    <row r="21" spans="1:9" ht="19.8" x14ac:dyDescent="0.6">
      <c r="A21" s="5">
        <v>3</v>
      </c>
      <c r="B21" s="6" t="s">
        <v>35</v>
      </c>
      <c r="C21" s="7" t="s">
        <v>36</v>
      </c>
      <c r="D21" s="7" t="s">
        <v>38</v>
      </c>
      <c r="E21" s="7">
        <v>10102</v>
      </c>
      <c r="F21" s="8">
        <v>8.6978799999999995E-2</v>
      </c>
      <c r="G21" s="8">
        <v>6.4771400000000007E-2</v>
      </c>
      <c r="H21" s="7">
        <v>1114</v>
      </c>
    </row>
    <row r="22" spans="1:9" ht="19.8" x14ac:dyDescent="0.6">
      <c r="A22" s="5">
        <v>3</v>
      </c>
      <c r="B22" s="6" t="s">
        <v>35</v>
      </c>
      <c r="C22" s="7" t="s">
        <v>36</v>
      </c>
      <c r="D22" s="7" t="s">
        <v>39</v>
      </c>
      <c r="E22" s="7">
        <v>10106</v>
      </c>
      <c r="F22" s="8">
        <v>0.1131781</v>
      </c>
      <c r="G22" s="8">
        <v>8.4281599999999998E-2</v>
      </c>
      <c r="H22" s="7">
        <v>1450</v>
      </c>
    </row>
    <row r="23" spans="1:9" ht="19.8" x14ac:dyDescent="0.6">
      <c r="A23" s="5">
        <v>3</v>
      </c>
      <c r="B23" s="6" t="s">
        <v>35</v>
      </c>
      <c r="C23" s="7" t="s">
        <v>36</v>
      </c>
      <c r="D23" s="7" t="s">
        <v>40</v>
      </c>
      <c r="E23" s="7">
        <v>10108</v>
      </c>
      <c r="F23" s="8">
        <v>0.11604399999999999</v>
      </c>
      <c r="G23" s="8">
        <v>8.6415800000000001E-2</v>
      </c>
      <c r="H23" s="7">
        <v>1487</v>
      </c>
    </row>
    <row r="24" spans="1:9" ht="15.75" customHeight="1" x14ac:dyDescent="0.6">
      <c r="A24" s="5">
        <v>3</v>
      </c>
      <c r="B24" s="6" t="s">
        <v>35</v>
      </c>
      <c r="C24" s="7" t="s">
        <v>23</v>
      </c>
      <c r="D24" s="7" t="s">
        <v>41</v>
      </c>
      <c r="E24" s="7">
        <v>10201</v>
      </c>
      <c r="F24" s="8">
        <v>0.1123705</v>
      </c>
      <c r="G24" s="8">
        <v>8.3680199999999996E-2</v>
      </c>
      <c r="H24" s="7">
        <v>1440</v>
      </c>
    </row>
    <row r="25" spans="1:9" ht="19.8" x14ac:dyDescent="0.6">
      <c r="A25" s="84" t="s">
        <v>21</v>
      </c>
      <c r="B25" s="84"/>
      <c r="C25" s="84"/>
      <c r="D25" s="84"/>
      <c r="E25" s="84"/>
      <c r="F25" s="9">
        <f>SUM(F20:F24)</f>
        <v>1</v>
      </c>
      <c r="G25" s="9">
        <f t="shared" ref="G25:H25" si="2">SUM(G20:G24)</f>
        <v>1</v>
      </c>
      <c r="H25" s="9">
        <f t="shared" si="2"/>
        <v>17205</v>
      </c>
      <c r="I25" s="47"/>
    </row>
    <row r="26" spans="1:9" ht="19.8" x14ac:dyDescent="0.6">
      <c r="A26" s="5">
        <v>4</v>
      </c>
      <c r="B26" s="6" t="s">
        <v>42</v>
      </c>
      <c r="C26" s="7" t="s">
        <v>43</v>
      </c>
      <c r="D26" s="7" t="s">
        <v>44</v>
      </c>
      <c r="E26" s="7">
        <v>40202</v>
      </c>
      <c r="F26" s="8">
        <v>3.1898599999999999E-2</v>
      </c>
      <c r="G26" s="8">
        <v>2.8488200000000002E-2</v>
      </c>
      <c r="H26" s="7">
        <v>37024</v>
      </c>
    </row>
    <row r="27" spans="1:9" ht="19.8" x14ac:dyDescent="0.6">
      <c r="A27" s="5">
        <v>4</v>
      </c>
      <c r="B27" s="6" t="s">
        <v>42</v>
      </c>
      <c r="C27" s="7" t="s">
        <v>45</v>
      </c>
      <c r="D27" s="7" t="s">
        <v>46</v>
      </c>
      <c r="E27" s="7">
        <v>40302</v>
      </c>
      <c r="F27" s="8">
        <v>0</v>
      </c>
      <c r="G27" s="8">
        <v>1.36087E-2</v>
      </c>
      <c r="H27" s="7">
        <v>17686</v>
      </c>
    </row>
    <row r="28" spans="1:9" ht="19.8" x14ac:dyDescent="0.6">
      <c r="A28" s="5">
        <v>4</v>
      </c>
      <c r="B28" s="6" t="s">
        <v>42</v>
      </c>
      <c r="C28" s="7" t="s">
        <v>45</v>
      </c>
      <c r="D28" s="7" t="s">
        <v>47</v>
      </c>
      <c r="E28" s="7">
        <v>40305</v>
      </c>
      <c r="F28" s="8">
        <v>1.3784899999999999E-2</v>
      </c>
      <c r="G28" s="8">
        <v>1.2359800000000001E-2</v>
      </c>
      <c r="H28" s="7">
        <v>16063</v>
      </c>
    </row>
    <row r="29" spans="1:9" ht="19.8" x14ac:dyDescent="0.6">
      <c r="A29" s="5">
        <v>4</v>
      </c>
      <c r="B29" s="6" t="s">
        <v>42</v>
      </c>
      <c r="C29" s="7" t="s">
        <v>48</v>
      </c>
      <c r="D29" s="7" t="s">
        <v>49</v>
      </c>
      <c r="E29" s="7">
        <v>40401</v>
      </c>
      <c r="F29" s="8">
        <v>0.37491360000000001</v>
      </c>
      <c r="G29" s="8">
        <v>0.37491360000000001</v>
      </c>
      <c r="H29" s="7">
        <v>487242</v>
      </c>
    </row>
    <row r="30" spans="1:9" ht="19.8" x14ac:dyDescent="0.6">
      <c r="A30" s="5">
        <v>4</v>
      </c>
      <c r="B30" s="6" t="s">
        <v>42</v>
      </c>
      <c r="C30" s="7" t="s">
        <v>48</v>
      </c>
      <c r="D30" s="7" t="s">
        <v>50</v>
      </c>
      <c r="E30" s="7">
        <v>40402</v>
      </c>
      <c r="F30" s="8">
        <v>2.0798299999999999E-2</v>
      </c>
      <c r="G30" s="8">
        <v>1.8911799999999999E-2</v>
      </c>
      <c r="H30" s="7">
        <v>24578</v>
      </c>
    </row>
    <row r="31" spans="1:9" ht="19.8" x14ac:dyDescent="0.6">
      <c r="A31" s="5">
        <v>4</v>
      </c>
      <c r="B31" s="6" t="s">
        <v>42</v>
      </c>
      <c r="C31" s="7" t="s">
        <v>51</v>
      </c>
      <c r="D31" s="7" t="s">
        <v>52</v>
      </c>
      <c r="E31" s="7">
        <v>40502</v>
      </c>
      <c r="F31" s="8">
        <v>2.9702800000000001E-2</v>
      </c>
      <c r="G31" s="8">
        <v>2.6994199999999999E-2</v>
      </c>
      <c r="H31" s="7">
        <v>35082</v>
      </c>
    </row>
    <row r="32" spans="1:9" ht="19.8" x14ac:dyDescent="0.6">
      <c r="A32" s="5">
        <v>4</v>
      </c>
      <c r="B32" s="6" t="s">
        <v>42</v>
      </c>
      <c r="C32" s="7" t="s">
        <v>51</v>
      </c>
      <c r="D32" s="7" t="s">
        <v>49</v>
      </c>
      <c r="E32" s="7">
        <v>40503</v>
      </c>
      <c r="F32" s="8">
        <v>0.39071129999999998</v>
      </c>
      <c r="G32" s="8">
        <v>0.39071129999999998</v>
      </c>
      <c r="H32" s="7">
        <v>507773</v>
      </c>
    </row>
    <row r="33" spans="1:9" ht="19.8" x14ac:dyDescent="0.6">
      <c r="A33" s="5">
        <v>4</v>
      </c>
      <c r="B33" s="6" t="s">
        <v>42</v>
      </c>
      <c r="C33" s="7" t="s">
        <v>51</v>
      </c>
      <c r="D33" s="7" t="s">
        <v>53</v>
      </c>
      <c r="E33" s="7">
        <v>40504</v>
      </c>
      <c r="F33" s="8">
        <v>0.11796139999999999</v>
      </c>
      <c r="G33" s="8">
        <v>0.1149654</v>
      </c>
      <c r="H33" s="7">
        <v>149410</v>
      </c>
    </row>
    <row r="34" spans="1:9" ht="19.8" x14ac:dyDescent="0.6">
      <c r="A34" s="5">
        <v>4</v>
      </c>
      <c r="B34" s="6" t="s">
        <v>42</v>
      </c>
      <c r="C34" s="7" t="s">
        <v>54</v>
      </c>
      <c r="D34" s="7" t="s">
        <v>55</v>
      </c>
      <c r="E34" s="7">
        <v>41001</v>
      </c>
      <c r="F34" s="8">
        <v>1.1472700000000001E-2</v>
      </c>
      <c r="G34" s="8">
        <v>1.07315E-2</v>
      </c>
      <c r="H34" s="7">
        <v>13947</v>
      </c>
    </row>
    <row r="35" spans="1:9" ht="19.8" x14ac:dyDescent="0.6">
      <c r="A35" s="5">
        <v>4</v>
      </c>
      <c r="B35" s="6" t="s">
        <v>42</v>
      </c>
      <c r="C35" s="7" t="s">
        <v>54</v>
      </c>
      <c r="D35" s="7" t="s">
        <v>56</v>
      </c>
      <c r="E35" s="7">
        <v>41002</v>
      </c>
      <c r="F35" s="8">
        <v>8.7560999999999993E-3</v>
      </c>
      <c r="G35" s="8">
        <v>8.3152999999999994E-3</v>
      </c>
      <c r="H35" s="7">
        <v>10807</v>
      </c>
    </row>
    <row r="36" spans="1:9" ht="19.8" x14ac:dyDescent="0.6">
      <c r="A36" s="84" t="s">
        <v>21</v>
      </c>
      <c r="B36" s="84"/>
      <c r="C36" s="84"/>
      <c r="D36" s="84"/>
      <c r="E36" s="84"/>
      <c r="F36" s="9">
        <f>SUM(F26:F35)</f>
        <v>0.99999970000000005</v>
      </c>
      <c r="G36" s="9">
        <f t="shared" ref="G36:H36" si="3">SUM(G26:G35)</f>
        <v>0.99999979999999999</v>
      </c>
      <c r="H36" s="9">
        <f t="shared" si="3"/>
        <v>1299612</v>
      </c>
      <c r="I36" s="47"/>
    </row>
    <row r="37" spans="1:9" ht="19.8" x14ac:dyDescent="0.6">
      <c r="A37" s="5">
        <v>5</v>
      </c>
      <c r="B37" s="6" t="s">
        <v>57</v>
      </c>
      <c r="C37" s="7" t="s">
        <v>43</v>
      </c>
      <c r="D37" s="7" t="s">
        <v>58</v>
      </c>
      <c r="E37" s="7">
        <v>40201</v>
      </c>
      <c r="F37" s="8">
        <v>1.95607E-2</v>
      </c>
      <c r="G37" s="8">
        <v>1.58517E-2</v>
      </c>
      <c r="H37" s="7">
        <v>1123</v>
      </c>
    </row>
    <row r="38" spans="1:9" ht="19.8" x14ac:dyDescent="0.6">
      <c r="A38" s="5">
        <v>5</v>
      </c>
      <c r="B38" s="6" t="s">
        <v>57</v>
      </c>
      <c r="C38" s="7" t="s">
        <v>43</v>
      </c>
      <c r="D38" s="7" t="s">
        <v>44</v>
      </c>
      <c r="E38" s="7">
        <v>40202</v>
      </c>
      <c r="F38" s="8">
        <v>0.26732689999999998</v>
      </c>
      <c r="G38" s="8">
        <v>0.26732689999999998</v>
      </c>
      <c r="H38" s="7">
        <v>18943</v>
      </c>
    </row>
    <row r="39" spans="1:9" ht="19.8" x14ac:dyDescent="0.6">
      <c r="A39" s="5">
        <v>5</v>
      </c>
      <c r="B39" s="6" t="s">
        <v>57</v>
      </c>
      <c r="C39" s="7" t="s">
        <v>43</v>
      </c>
      <c r="D39" s="7" t="s">
        <v>59</v>
      </c>
      <c r="E39" s="7">
        <v>40203</v>
      </c>
      <c r="F39" s="8">
        <v>2.1270999999999998E-3</v>
      </c>
      <c r="G39" s="8">
        <v>1.7585999999999999E-3</v>
      </c>
      <c r="H39" s="7">
        <v>125</v>
      </c>
    </row>
    <row r="40" spans="1:9" ht="19.8" x14ac:dyDescent="0.6">
      <c r="A40" s="5">
        <v>5</v>
      </c>
      <c r="B40" s="6" t="s">
        <v>57</v>
      </c>
      <c r="C40" s="7" t="s">
        <v>43</v>
      </c>
      <c r="D40" s="7" t="s">
        <v>60</v>
      </c>
      <c r="E40" s="7">
        <v>40204</v>
      </c>
      <c r="F40" s="8">
        <v>0</v>
      </c>
      <c r="G40" s="8">
        <v>1.37334E-2</v>
      </c>
      <c r="H40" s="7">
        <v>973</v>
      </c>
    </row>
    <row r="41" spans="1:9" ht="19.8" x14ac:dyDescent="0.6">
      <c r="A41" s="5">
        <v>5</v>
      </c>
      <c r="B41" s="6" t="s">
        <v>57</v>
      </c>
      <c r="C41" s="7" t="s">
        <v>45</v>
      </c>
      <c r="D41" s="7" t="s">
        <v>46</v>
      </c>
      <c r="E41" s="7">
        <v>40302</v>
      </c>
      <c r="F41" s="8">
        <v>8.1069999999999996E-3</v>
      </c>
      <c r="G41" s="8">
        <v>6.6560999999999999E-3</v>
      </c>
      <c r="H41" s="7">
        <v>472</v>
      </c>
    </row>
    <row r="42" spans="1:9" ht="19.8" x14ac:dyDescent="0.6">
      <c r="A42" s="5">
        <v>5</v>
      </c>
      <c r="B42" s="6" t="s">
        <v>57</v>
      </c>
      <c r="C42" s="7" t="s">
        <v>45</v>
      </c>
      <c r="D42" s="7" t="s">
        <v>61</v>
      </c>
      <c r="E42" s="7">
        <v>40303</v>
      </c>
      <c r="F42" s="8">
        <v>2.11118E-2</v>
      </c>
      <c r="G42" s="8">
        <v>1.7160600000000002E-2</v>
      </c>
      <c r="H42" s="7">
        <v>1216</v>
      </c>
    </row>
    <row r="43" spans="1:9" ht="19.8" x14ac:dyDescent="0.6">
      <c r="A43" s="5">
        <v>5</v>
      </c>
      <c r="B43" s="6" t="s">
        <v>57</v>
      </c>
      <c r="C43" s="7" t="s">
        <v>48</v>
      </c>
      <c r="D43" s="7" t="s">
        <v>49</v>
      </c>
      <c r="E43" s="7">
        <v>40401</v>
      </c>
      <c r="F43" s="8">
        <v>1.55931E-2</v>
      </c>
      <c r="G43" s="8">
        <v>1.29538E-2</v>
      </c>
      <c r="H43" s="7">
        <v>918</v>
      </c>
    </row>
    <row r="44" spans="1:9" ht="19.8" x14ac:dyDescent="0.6">
      <c r="A44" s="5">
        <v>5</v>
      </c>
      <c r="B44" s="6" t="s">
        <v>57</v>
      </c>
      <c r="C44" s="7" t="s">
        <v>51</v>
      </c>
      <c r="D44" s="7" t="s">
        <v>62</v>
      </c>
      <c r="E44" s="7">
        <v>40501</v>
      </c>
      <c r="F44" s="8">
        <v>0.23088700000000001</v>
      </c>
      <c r="G44" s="8">
        <v>0.23088700000000001</v>
      </c>
      <c r="H44" s="7">
        <v>16361</v>
      </c>
    </row>
    <row r="45" spans="1:9" ht="19.8" x14ac:dyDescent="0.6">
      <c r="A45" s="5">
        <v>5</v>
      </c>
      <c r="B45" s="6" t="s">
        <v>57</v>
      </c>
      <c r="C45" s="7" t="s">
        <v>51</v>
      </c>
      <c r="D45" s="7" t="s">
        <v>52</v>
      </c>
      <c r="E45" s="7">
        <v>40502</v>
      </c>
      <c r="F45" s="8">
        <v>0.30441770000000001</v>
      </c>
      <c r="G45" s="8">
        <v>0.30441770000000001</v>
      </c>
      <c r="H45" s="7">
        <v>21571</v>
      </c>
    </row>
    <row r="46" spans="1:9" ht="19.8" x14ac:dyDescent="0.6">
      <c r="A46" s="5">
        <v>5</v>
      </c>
      <c r="B46" s="6" t="s">
        <v>57</v>
      </c>
      <c r="C46" s="7" t="s">
        <v>51</v>
      </c>
      <c r="D46" s="7" t="s">
        <v>49</v>
      </c>
      <c r="E46" s="7">
        <v>40503</v>
      </c>
      <c r="F46" s="8">
        <v>1.4421399999999999E-2</v>
      </c>
      <c r="G46" s="8">
        <v>1.22568E-2</v>
      </c>
      <c r="H46" s="7">
        <v>869</v>
      </c>
    </row>
    <row r="47" spans="1:9" ht="19.8" x14ac:dyDescent="0.6">
      <c r="A47" s="5">
        <v>5</v>
      </c>
      <c r="B47" s="6" t="s">
        <v>57</v>
      </c>
      <c r="C47" s="7" t="s">
        <v>51</v>
      </c>
      <c r="D47" s="7" t="s">
        <v>53</v>
      </c>
      <c r="E47" s="7">
        <v>40504</v>
      </c>
      <c r="F47" s="8">
        <v>9.3698100000000006E-2</v>
      </c>
      <c r="G47" s="8">
        <v>8.6053299999999999E-2</v>
      </c>
      <c r="H47" s="7">
        <v>6098</v>
      </c>
    </row>
    <row r="48" spans="1:9" ht="19.8" x14ac:dyDescent="0.6">
      <c r="A48" s="5">
        <v>5</v>
      </c>
      <c r="B48" s="6" t="s">
        <v>57</v>
      </c>
      <c r="C48" s="7" t="s">
        <v>51</v>
      </c>
      <c r="D48" s="7" t="s">
        <v>63</v>
      </c>
      <c r="E48" s="7">
        <v>40505</v>
      </c>
      <c r="F48" s="8">
        <v>5.1114999999999997E-3</v>
      </c>
      <c r="G48" s="8">
        <v>4.4961999999999997E-3</v>
      </c>
      <c r="H48" s="7">
        <v>319</v>
      </c>
    </row>
    <row r="49" spans="1:9" ht="19.8" x14ac:dyDescent="0.6">
      <c r="A49" s="5">
        <v>5</v>
      </c>
      <c r="B49" s="6" t="s">
        <v>57</v>
      </c>
      <c r="C49" s="7" t="s">
        <v>64</v>
      </c>
      <c r="D49" s="7" t="s">
        <v>65</v>
      </c>
      <c r="E49" s="7">
        <v>40602</v>
      </c>
      <c r="F49" s="8">
        <v>1.7637699999999999E-2</v>
      </c>
      <c r="G49" s="8">
        <v>1.4744E-2</v>
      </c>
      <c r="H49" s="7">
        <v>1045</v>
      </c>
    </row>
    <row r="50" spans="1:9" ht="19.8" x14ac:dyDescent="0.6">
      <c r="A50" s="5">
        <v>5</v>
      </c>
      <c r="B50" s="6" t="s">
        <v>57</v>
      </c>
      <c r="C50" s="7" t="s">
        <v>64</v>
      </c>
      <c r="D50" s="7" t="s">
        <v>66</v>
      </c>
      <c r="E50" s="7">
        <v>40603</v>
      </c>
      <c r="F50" s="8">
        <v>0</v>
      </c>
      <c r="G50" s="8">
        <v>5.1780999999999997E-3</v>
      </c>
      <c r="H50" s="7">
        <v>367</v>
      </c>
    </row>
    <row r="51" spans="1:9" ht="19.8" x14ac:dyDescent="0.6">
      <c r="A51" s="5">
        <v>5</v>
      </c>
      <c r="B51" s="6" t="s">
        <v>57</v>
      </c>
      <c r="C51" s="7" t="s">
        <v>64</v>
      </c>
      <c r="D51" s="7" t="s">
        <v>67</v>
      </c>
      <c r="E51" s="7">
        <v>40604</v>
      </c>
      <c r="F51" s="8">
        <v>0</v>
      </c>
      <c r="G51" s="8">
        <v>6.5259000000000003E-3</v>
      </c>
      <c r="H51" s="7">
        <v>462</v>
      </c>
    </row>
    <row r="52" spans="1:9" ht="19.8" x14ac:dyDescent="0.6">
      <c r="A52" s="84" t="s">
        <v>21</v>
      </c>
      <c r="B52" s="84"/>
      <c r="C52" s="84"/>
      <c r="D52" s="84"/>
      <c r="E52" s="84"/>
      <c r="F52" s="9">
        <f>SUM(F37:F51)</f>
        <v>1</v>
      </c>
      <c r="G52" s="9">
        <f t="shared" ref="G52:H52" si="4">SUM(G37:G51)</f>
        <v>1.0000000999999998</v>
      </c>
      <c r="H52" s="9">
        <f t="shared" si="4"/>
        <v>70862</v>
      </c>
      <c r="I52" s="47"/>
    </row>
    <row r="53" spans="1:9" ht="19.8" x14ac:dyDescent="0.6">
      <c r="A53" s="5">
        <v>6</v>
      </c>
      <c r="B53" s="6" t="s">
        <v>68</v>
      </c>
      <c r="C53" s="7" t="s">
        <v>17</v>
      </c>
      <c r="D53" s="7" t="s">
        <v>18</v>
      </c>
      <c r="E53" s="7">
        <v>70201</v>
      </c>
      <c r="F53" s="8">
        <v>0</v>
      </c>
      <c r="G53" s="8">
        <v>9.9818900000000002E-2</v>
      </c>
      <c r="H53" s="7">
        <v>5672</v>
      </c>
    </row>
    <row r="54" spans="1:9" ht="19.8" x14ac:dyDescent="0.6">
      <c r="A54" s="5">
        <v>6</v>
      </c>
      <c r="B54" s="6" t="s">
        <v>68</v>
      </c>
      <c r="C54" s="7" t="s">
        <v>19</v>
      </c>
      <c r="D54" s="7" t="s">
        <v>20</v>
      </c>
      <c r="E54" s="7">
        <v>70301</v>
      </c>
      <c r="F54" s="8">
        <v>0.61538459999999995</v>
      </c>
      <c r="G54" s="8">
        <v>0.61538459999999995</v>
      </c>
      <c r="H54" s="7">
        <v>34969</v>
      </c>
    </row>
    <row r="55" spans="1:9" ht="19.8" x14ac:dyDescent="0.6">
      <c r="A55" s="5">
        <v>6</v>
      </c>
      <c r="B55" s="6" t="s">
        <v>68</v>
      </c>
      <c r="C55" s="7" t="s">
        <v>19</v>
      </c>
      <c r="D55" s="7" t="s">
        <v>69</v>
      </c>
      <c r="E55" s="7">
        <v>70302</v>
      </c>
      <c r="F55" s="8">
        <v>3.76704E-2</v>
      </c>
      <c r="G55" s="8">
        <v>4.78004E-2</v>
      </c>
      <c r="H55" s="7">
        <v>2716</v>
      </c>
    </row>
    <row r="56" spans="1:9" ht="19.8" x14ac:dyDescent="0.6">
      <c r="A56" s="5">
        <v>6</v>
      </c>
      <c r="B56" s="6" t="s">
        <v>68</v>
      </c>
      <c r="C56" s="7" t="s">
        <v>19</v>
      </c>
      <c r="D56" s="7" t="s">
        <v>70</v>
      </c>
      <c r="E56" s="7">
        <v>70304</v>
      </c>
      <c r="F56" s="8">
        <v>6.7728300000000005E-2</v>
      </c>
      <c r="G56" s="8">
        <v>7.5371199999999999E-2</v>
      </c>
      <c r="H56" s="7">
        <v>4283</v>
      </c>
    </row>
    <row r="57" spans="1:9" ht="19.8" x14ac:dyDescent="0.6">
      <c r="A57" s="5">
        <v>6</v>
      </c>
      <c r="B57" s="6" t="s">
        <v>68</v>
      </c>
      <c r="C57" s="7" t="s">
        <v>19</v>
      </c>
      <c r="D57" s="7" t="s">
        <v>71</v>
      </c>
      <c r="E57" s="7">
        <v>70305</v>
      </c>
      <c r="F57" s="8">
        <v>0.20431579999999999</v>
      </c>
      <c r="G57" s="8">
        <v>0.16162499999999999</v>
      </c>
      <c r="H57" s="7">
        <v>9184</v>
      </c>
    </row>
    <row r="58" spans="1:9" ht="19.8" x14ac:dyDescent="0.6">
      <c r="A58" s="5">
        <v>6</v>
      </c>
      <c r="B58" s="6" t="s">
        <v>68</v>
      </c>
      <c r="C58" s="7" t="s">
        <v>19</v>
      </c>
      <c r="D58" s="7" t="s">
        <v>72</v>
      </c>
      <c r="E58" s="7">
        <v>70307</v>
      </c>
      <c r="F58" s="8">
        <v>7.4900900000000006E-2</v>
      </c>
      <c r="G58" s="8">
        <v>0</v>
      </c>
      <c r="H58" s="7">
        <v>0</v>
      </c>
    </row>
    <row r="59" spans="1:9" ht="19.8" x14ac:dyDescent="0.6">
      <c r="A59" s="84" t="s">
        <v>21</v>
      </c>
      <c r="B59" s="84"/>
      <c r="C59" s="84"/>
      <c r="D59" s="84"/>
      <c r="E59" s="84"/>
      <c r="F59" s="9">
        <f>SUM(F53:F58)</f>
        <v>1</v>
      </c>
      <c r="G59" s="9">
        <f t="shared" ref="G59:H59" si="5">SUM(G53:G58)</f>
        <v>1.0000000999999998</v>
      </c>
      <c r="H59" s="9">
        <f t="shared" si="5"/>
        <v>56824</v>
      </c>
      <c r="I59" s="47"/>
    </row>
    <row r="60" spans="1:9" ht="19.8" x14ac:dyDescent="0.6">
      <c r="A60" s="5">
        <v>7</v>
      </c>
      <c r="B60" s="6" t="s">
        <v>73</v>
      </c>
      <c r="C60" s="7" t="s">
        <v>12</v>
      </c>
      <c r="D60" s="7" t="s">
        <v>13</v>
      </c>
      <c r="E60" s="7">
        <v>60303</v>
      </c>
      <c r="F60" s="8">
        <v>0.12729380000000001</v>
      </c>
      <c r="G60" s="8">
        <v>0.1225531</v>
      </c>
      <c r="H60" s="7">
        <v>2199</v>
      </c>
    </row>
    <row r="61" spans="1:9" ht="19.8" x14ac:dyDescent="0.6">
      <c r="A61" s="5">
        <v>7</v>
      </c>
      <c r="B61" s="6" t="s">
        <v>73</v>
      </c>
      <c r="C61" s="7" t="s">
        <v>12</v>
      </c>
      <c r="D61" s="7" t="s">
        <v>14</v>
      </c>
      <c r="E61" s="7">
        <v>60304</v>
      </c>
      <c r="F61" s="8">
        <v>0.51612899999999995</v>
      </c>
      <c r="G61" s="8">
        <v>0.68085099999999998</v>
      </c>
      <c r="H61" s="7">
        <v>12216</v>
      </c>
    </row>
    <row r="62" spans="1:9" ht="19.8" x14ac:dyDescent="0.6">
      <c r="A62" s="5">
        <v>7</v>
      </c>
      <c r="B62" s="6" t="s">
        <v>73</v>
      </c>
      <c r="C62" s="7" t="s">
        <v>15</v>
      </c>
      <c r="D62" s="7" t="s">
        <v>16</v>
      </c>
      <c r="E62" s="7">
        <v>70101</v>
      </c>
      <c r="F62" s="8">
        <v>0.1146417</v>
      </c>
      <c r="G62" s="8">
        <v>0.1057458</v>
      </c>
      <c r="H62" s="7">
        <v>1897</v>
      </c>
    </row>
    <row r="63" spans="1:9" ht="19.8" x14ac:dyDescent="0.6">
      <c r="A63" s="5">
        <v>7</v>
      </c>
      <c r="B63" s="6" t="s">
        <v>73</v>
      </c>
      <c r="C63" s="7" t="s">
        <v>17</v>
      </c>
      <c r="D63" s="7" t="s">
        <v>18</v>
      </c>
      <c r="E63" s="7">
        <v>70201</v>
      </c>
      <c r="F63" s="8">
        <v>0.2419355</v>
      </c>
      <c r="G63" s="8">
        <v>9.085E-2</v>
      </c>
      <c r="H63" s="7">
        <v>1630</v>
      </c>
    </row>
    <row r="64" spans="1:9" ht="19.8" x14ac:dyDescent="0.6">
      <c r="A64" s="84" t="s">
        <v>21</v>
      </c>
      <c r="B64" s="84"/>
      <c r="C64" s="84"/>
      <c r="D64" s="84"/>
      <c r="E64" s="84"/>
      <c r="F64" s="9">
        <f>SUM(F60:F63)</f>
        <v>0.99999999999999989</v>
      </c>
      <c r="G64" s="9">
        <f t="shared" ref="G64:H64" si="6">SUM(G60:G63)</f>
        <v>0.99999989999999994</v>
      </c>
      <c r="H64" s="9">
        <f t="shared" si="6"/>
        <v>17942</v>
      </c>
      <c r="I64" s="47"/>
    </row>
    <row r="65" spans="1:9" ht="19.8" x14ac:dyDescent="0.6">
      <c r="A65" s="5">
        <v>8</v>
      </c>
      <c r="B65" s="6" t="s">
        <v>74</v>
      </c>
      <c r="C65" s="7" t="s">
        <v>43</v>
      </c>
      <c r="D65" s="7" t="s">
        <v>58</v>
      </c>
      <c r="E65" s="7">
        <v>40201</v>
      </c>
      <c r="F65" s="8">
        <v>2.4329799999999999E-2</v>
      </c>
      <c r="G65" s="8">
        <v>2.07472E-2</v>
      </c>
      <c r="H65" s="7">
        <v>3931</v>
      </c>
    </row>
    <row r="66" spans="1:9" ht="19.8" x14ac:dyDescent="0.6">
      <c r="A66" s="5">
        <v>8</v>
      </c>
      <c r="B66" s="6" t="s">
        <v>74</v>
      </c>
      <c r="C66" s="7" t="s">
        <v>45</v>
      </c>
      <c r="D66" s="7" t="s">
        <v>75</v>
      </c>
      <c r="E66" s="7">
        <v>40301</v>
      </c>
      <c r="F66" s="8">
        <v>0.37417329999999999</v>
      </c>
      <c r="G66" s="8">
        <v>0.34705930000000002</v>
      </c>
      <c r="H66" s="7">
        <v>65756</v>
      </c>
    </row>
    <row r="67" spans="1:9" ht="19.8" x14ac:dyDescent="0.6">
      <c r="A67" s="5">
        <v>8</v>
      </c>
      <c r="B67" s="6" t="s">
        <v>74</v>
      </c>
      <c r="C67" s="7" t="s">
        <v>45</v>
      </c>
      <c r="D67" s="7" t="s">
        <v>61</v>
      </c>
      <c r="E67" s="7">
        <v>40303</v>
      </c>
      <c r="F67" s="8">
        <v>4.3392699999999999E-2</v>
      </c>
      <c r="G67" s="8">
        <v>3.0984399999999999E-2</v>
      </c>
      <c r="H67" s="7">
        <v>5870</v>
      </c>
    </row>
    <row r="68" spans="1:9" ht="19.8" x14ac:dyDescent="0.6">
      <c r="A68" s="5">
        <v>8</v>
      </c>
      <c r="B68" s="6" t="s">
        <v>74</v>
      </c>
      <c r="C68" s="7" t="s">
        <v>45</v>
      </c>
      <c r="D68" s="7" t="s">
        <v>76</v>
      </c>
      <c r="E68" s="7">
        <v>40304</v>
      </c>
      <c r="F68" s="8">
        <v>3.6634E-2</v>
      </c>
      <c r="G68" s="8">
        <v>2.5922799999999999E-2</v>
      </c>
      <c r="H68" s="7">
        <v>4911</v>
      </c>
    </row>
    <row r="69" spans="1:9" ht="19.8" x14ac:dyDescent="0.6">
      <c r="A69" s="5">
        <v>8</v>
      </c>
      <c r="B69" s="6" t="s">
        <v>74</v>
      </c>
      <c r="C69" s="7" t="s">
        <v>48</v>
      </c>
      <c r="D69" s="7" t="s">
        <v>77</v>
      </c>
      <c r="E69" s="7">
        <v>40403</v>
      </c>
      <c r="F69" s="8">
        <v>0</v>
      </c>
      <c r="G69" s="8">
        <v>0.1515523</v>
      </c>
      <c r="H69" s="7">
        <v>28714</v>
      </c>
    </row>
    <row r="70" spans="1:9" ht="19.8" x14ac:dyDescent="0.6">
      <c r="A70" s="5">
        <v>8</v>
      </c>
      <c r="B70" s="6" t="s">
        <v>74</v>
      </c>
      <c r="C70" s="7" t="s">
        <v>78</v>
      </c>
      <c r="D70" s="7" t="s">
        <v>79</v>
      </c>
      <c r="E70" s="7">
        <v>60101</v>
      </c>
      <c r="F70" s="8">
        <v>4.5585199999999999E-2</v>
      </c>
      <c r="G70" s="8">
        <v>3.5017899999999998E-2</v>
      </c>
      <c r="H70" s="7">
        <v>6635</v>
      </c>
    </row>
    <row r="71" spans="1:9" ht="19.8" x14ac:dyDescent="0.6">
      <c r="A71" s="5">
        <v>8</v>
      </c>
      <c r="B71" s="6" t="s">
        <v>74</v>
      </c>
      <c r="C71" s="7" t="s">
        <v>78</v>
      </c>
      <c r="D71" s="7" t="s">
        <v>80</v>
      </c>
      <c r="E71" s="7">
        <v>60107</v>
      </c>
      <c r="F71" s="8">
        <v>4.1040600000000003E-2</v>
      </c>
      <c r="G71" s="8">
        <v>2.5630400000000001E-2</v>
      </c>
      <c r="H71" s="7">
        <v>4856</v>
      </c>
    </row>
    <row r="72" spans="1:9" ht="19.8" x14ac:dyDescent="0.6">
      <c r="A72" s="5">
        <v>8</v>
      </c>
      <c r="B72" s="6" t="s">
        <v>74</v>
      </c>
      <c r="C72" s="7" t="s">
        <v>78</v>
      </c>
      <c r="D72" s="7" t="s">
        <v>81</v>
      </c>
      <c r="E72" s="7">
        <v>60108</v>
      </c>
      <c r="F72" s="8">
        <v>0.39145170000000001</v>
      </c>
      <c r="G72" s="8">
        <v>0.36308560000000001</v>
      </c>
      <c r="H72" s="7">
        <v>68792</v>
      </c>
    </row>
    <row r="73" spans="1:9" ht="19.8" x14ac:dyDescent="0.6">
      <c r="A73" s="84" t="s">
        <v>21</v>
      </c>
      <c r="B73" s="84"/>
      <c r="C73" s="84"/>
      <c r="D73" s="84"/>
      <c r="E73" s="84"/>
      <c r="F73" s="9">
        <f>SUM(F65:F72)</f>
        <v>0.95660729999999994</v>
      </c>
      <c r="G73" s="9">
        <f t="shared" ref="G73:H73" si="7">SUM(G65:G72)</f>
        <v>0.99999990000000016</v>
      </c>
      <c r="H73" s="9">
        <f t="shared" si="7"/>
        <v>189465</v>
      </c>
      <c r="I73" s="47"/>
    </row>
    <row r="74" spans="1:9" ht="19.8" x14ac:dyDescent="0.6">
      <c r="A74" s="5">
        <v>9</v>
      </c>
      <c r="B74" s="6" t="s">
        <v>82</v>
      </c>
      <c r="C74" s="7" t="s">
        <v>83</v>
      </c>
      <c r="D74" s="7" t="s">
        <v>84</v>
      </c>
      <c r="E74" s="7">
        <v>30202</v>
      </c>
      <c r="F74" s="8">
        <v>5.3587999999999997E-2</v>
      </c>
      <c r="G74" s="8">
        <v>5.8108199999999999E-2</v>
      </c>
      <c r="H74" s="7">
        <v>6425</v>
      </c>
    </row>
    <row r="75" spans="1:9" ht="19.8" x14ac:dyDescent="0.6">
      <c r="A75" s="5">
        <v>9</v>
      </c>
      <c r="B75" s="6" t="s">
        <v>82</v>
      </c>
      <c r="C75" s="7" t="s">
        <v>83</v>
      </c>
      <c r="D75" s="7" t="s">
        <v>85</v>
      </c>
      <c r="E75" s="7">
        <v>30203</v>
      </c>
      <c r="F75" s="8">
        <v>4.49658E-2</v>
      </c>
      <c r="G75" s="8">
        <v>4.8662299999999999E-2</v>
      </c>
      <c r="H75" s="7">
        <v>5380</v>
      </c>
    </row>
    <row r="76" spans="1:9" ht="19.8" x14ac:dyDescent="0.6">
      <c r="A76" s="5">
        <v>9</v>
      </c>
      <c r="B76" s="6" t="s">
        <v>82</v>
      </c>
      <c r="C76" s="7" t="s">
        <v>83</v>
      </c>
      <c r="D76" s="7" t="s">
        <v>86</v>
      </c>
      <c r="E76" s="7">
        <v>30204</v>
      </c>
      <c r="F76" s="8">
        <v>3.3076500000000002E-2</v>
      </c>
      <c r="G76" s="8">
        <v>0.31979439999999998</v>
      </c>
      <c r="H76" s="7">
        <v>35358</v>
      </c>
    </row>
    <row r="77" spans="1:9" ht="19.8" x14ac:dyDescent="0.6">
      <c r="A77" s="5">
        <v>9</v>
      </c>
      <c r="B77" s="6" t="s">
        <v>82</v>
      </c>
      <c r="C77" s="7" t="s">
        <v>83</v>
      </c>
      <c r="D77" s="7" t="s">
        <v>87</v>
      </c>
      <c r="E77" s="7">
        <v>30205</v>
      </c>
      <c r="F77" s="8">
        <v>4.7989700000000003E-2</v>
      </c>
      <c r="G77" s="8">
        <v>5.1475899999999998E-2</v>
      </c>
      <c r="H77" s="7">
        <v>5691</v>
      </c>
    </row>
    <row r="78" spans="1:9" ht="19.8" x14ac:dyDescent="0.6">
      <c r="A78" s="5">
        <v>9</v>
      </c>
      <c r="B78" s="6" t="s">
        <v>82</v>
      </c>
      <c r="C78" s="7" t="s">
        <v>88</v>
      </c>
      <c r="D78" s="7" t="s">
        <v>89</v>
      </c>
      <c r="E78" s="7">
        <v>30301</v>
      </c>
      <c r="F78" s="8">
        <v>0.42596830000000002</v>
      </c>
      <c r="G78" s="8">
        <v>0.42596830000000002</v>
      </c>
      <c r="H78" s="7">
        <v>47097</v>
      </c>
    </row>
    <row r="79" spans="1:9" ht="19.8" x14ac:dyDescent="0.6">
      <c r="A79" s="5">
        <v>9</v>
      </c>
      <c r="B79" s="6" t="s">
        <v>82</v>
      </c>
      <c r="C79" s="7" t="s">
        <v>88</v>
      </c>
      <c r="D79" s="7" t="s">
        <v>90</v>
      </c>
      <c r="E79" s="7">
        <v>30302</v>
      </c>
      <c r="F79" s="8">
        <v>2.0141599999999999E-2</v>
      </c>
      <c r="G79" s="8">
        <v>2.1874299999999999E-2</v>
      </c>
      <c r="H79" s="7">
        <v>2419</v>
      </c>
    </row>
    <row r="80" spans="1:9" ht="19.8" x14ac:dyDescent="0.6">
      <c r="A80" s="5">
        <v>9</v>
      </c>
      <c r="B80" s="6" t="s">
        <v>82</v>
      </c>
      <c r="C80" s="7" t="s">
        <v>88</v>
      </c>
      <c r="D80" s="7" t="s">
        <v>91</v>
      </c>
      <c r="E80" s="7">
        <v>30303</v>
      </c>
      <c r="F80" s="8">
        <v>0</v>
      </c>
      <c r="G80" s="8">
        <v>1.5520900000000001E-2</v>
      </c>
      <c r="H80" s="7">
        <v>1716</v>
      </c>
    </row>
    <row r="81" spans="1:9" ht="19.8" x14ac:dyDescent="0.6">
      <c r="A81" s="5">
        <v>9</v>
      </c>
      <c r="B81" s="6" t="s">
        <v>82</v>
      </c>
      <c r="C81" s="7" t="s">
        <v>88</v>
      </c>
      <c r="D81" s="7" t="s">
        <v>92</v>
      </c>
      <c r="E81" s="7">
        <v>30304</v>
      </c>
      <c r="F81" s="8">
        <v>1.05909E-2</v>
      </c>
      <c r="G81" s="8">
        <v>1.13709E-2</v>
      </c>
      <c r="H81" s="7">
        <v>1257</v>
      </c>
    </row>
    <row r="82" spans="1:9" ht="19.8" x14ac:dyDescent="0.6">
      <c r="A82" s="5">
        <v>9</v>
      </c>
      <c r="B82" s="6" t="s">
        <v>82</v>
      </c>
      <c r="C82" s="7" t="s">
        <v>88</v>
      </c>
      <c r="D82" s="7" t="s">
        <v>93</v>
      </c>
      <c r="E82" s="7">
        <v>30305</v>
      </c>
      <c r="F82" s="8">
        <v>1.71837E-2</v>
      </c>
      <c r="G82" s="8">
        <v>1.8520499999999999E-2</v>
      </c>
      <c r="H82" s="7">
        <v>2048</v>
      </c>
    </row>
    <row r="83" spans="1:9" ht="19.8" x14ac:dyDescent="0.6">
      <c r="A83" s="5">
        <v>9</v>
      </c>
      <c r="B83" s="6" t="s">
        <v>82</v>
      </c>
      <c r="C83" s="7" t="s">
        <v>94</v>
      </c>
      <c r="D83" s="7" t="s">
        <v>95</v>
      </c>
      <c r="E83" s="7">
        <v>30501</v>
      </c>
      <c r="F83" s="8">
        <v>2.6700999999999999E-2</v>
      </c>
      <c r="G83" s="8">
        <v>2.8704299999999999E-2</v>
      </c>
      <c r="H83" s="7">
        <v>3174</v>
      </c>
    </row>
    <row r="84" spans="1:9" ht="19.8" x14ac:dyDescent="0.6">
      <c r="A84" s="84" t="s">
        <v>21</v>
      </c>
      <c r="B84" s="84"/>
      <c r="C84" s="84"/>
      <c r="D84" s="84"/>
      <c r="E84" s="84"/>
      <c r="F84" s="9">
        <f>SUM(F74:F83)</f>
        <v>0.68020549999999991</v>
      </c>
      <c r="G84" s="9">
        <f t="shared" ref="G84:H84" si="8">SUM(G74:G83)</f>
        <v>1</v>
      </c>
      <c r="H84" s="9">
        <f t="shared" si="8"/>
        <v>110565</v>
      </c>
      <c r="I84" s="47"/>
    </row>
    <row r="85" spans="1:9" ht="19.8" x14ac:dyDescent="0.6">
      <c r="A85" s="5">
        <v>10</v>
      </c>
      <c r="B85" s="6" t="s">
        <v>96</v>
      </c>
      <c r="C85" s="7" t="s">
        <v>36</v>
      </c>
      <c r="D85" s="7" t="s">
        <v>38</v>
      </c>
      <c r="E85" s="7">
        <v>10102</v>
      </c>
      <c r="F85" s="8">
        <v>2.2462099999999999E-2</v>
      </c>
      <c r="G85" s="8">
        <v>2.2462099999999999E-2</v>
      </c>
      <c r="H85" s="7">
        <v>6323</v>
      </c>
    </row>
    <row r="86" spans="1:9" ht="19.8" x14ac:dyDescent="0.6">
      <c r="A86" s="5">
        <v>10</v>
      </c>
      <c r="B86" s="6" t="s">
        <v>96</v>
      </c>
      <c r="C86" s="7" t="s">
        <v>36</v>
      </c>
      <c r="D86" s="7" t="s">
        <v>97</v>
      </c>
      <c r="E86" s="7">
        <v>10103</v>
      </c>
      <c r="F86" s="8">
        <v>2.05942E-2</v>
      </c>
      <c r="G86" s="8">
        <v>2.05942E-2</v>
      </c>
      <c r="H86" s="7">
        <v>5797</v>
      </c>
    </row>
    <row r="87" spans="1:9" ht="19.8" x14ac:dyDescent="0.6">
      <c r="A87" s="5">
        <v>10</v>
      </c>
      <c r="B87" s="6" t="s">
        <v>96</v>
      </c>
      <c r="C87" s="7" t="s">
        <v>23</v>
      </c>
      <c r="D87" s="7" t="s">
        <v>41</v>
      </c>
      <c r="E87" s="7">
        <v>10201</v>
      </c>
      <c r="F87" s="8">
        <v>2.7645400000000001E-2</v>
      </c>
      <c r="G87" s="8">
        <v>2.7645400000000001E-2</v>
      </c>
      <c r="H87" s="7">
        <v>7781</v>
      </c>
    </row>
    <row r="88" spans="1:9" ht="19.8" x14ac:dyDescent="0.6">
      <c r="A88" s="5">
        <v>10</v>
      </c>
      <c r="B88" s="6" t="s">
        <v>96</v>
      </c>
      <c r="C88" s="7" t="s">
        <v>23</v>
      </c>
      <c r="D88" s="7" t="s">
        <v>24</v>
      </c>
      <c r="E88" s="7">
        <v>10202</v>
      </c>
      <c r="F88" s="8">
        <v>0.40515319999999999</v>
      </c>
      <c r="G88" s="8">
        <v>0.40515319999999999</v>
      </c>
      <c r="H88" s="7">
        <v>114040</v>
      </c>
    </row>
    <row r="89" spans="1:9" ht="19.8" x14ac:dyDescent="0.6">
      <c r="A89" s="5">
        <v>10</v>
      </c>
      <c r="B89" s="6" t="s">
        <v>96</v>
      </c>
      <c r="C89" s="7" t="s">
        <v>23</v>
      </c>
      <c r="D89" s="7" t="s">
        <v>98</v>
      </c>
      <c r="E89" s="7">
        <v>10203</v>
      </c>
      <c r="F89" s="8">
        <v>2.7043600000000001E-2</v>
      </c>
      <c r="G89" s="8">
        <v>2.7043600000000001E-2</v>
      </c>
      <c r="H89" s="7">
        <v>7612</v>
      </c>
    </row>
    <row r="90" spans="1:9" ht="19.8" x14ac:dyDescent="0.6">
      <c r="A90" s="5">
        <v>10</v>
      </c>
      <c r="B90" s="6" t="s">
        <v>96</v>
      </c>
      <c r="C90" s="7" t="s">
        <v>23</v>
      </c>
      <c r="D90" s="7" t="s">
        <v>99</v>
      </c>
      <c r="E90" s="7">
        <v>10204</v>
      </c>
      <c r="F90" s="8">
        <v>1.03065E-2</v>
      </c>
      <c r="G90" s="8">
        <v>1.03065E-2</v>
      </c>
      <c r="H90" s="7">
        <v>2901</v>
      </c>
    </row>
    <row r="91" spans="1:9" ht="19.8" x14ac:dyDescent="0.6">
      <c r="A91" s="5">
        <v>10</v>
      </c>
      <c r="B91" s="6" t="s">
        <v>96</v>
      </c>
      <c r="C91" s="7" t="s">
        <v>23</v>
      </c>
      <c r="D91" s="7" t="s">
        <v>100</v>
      </c>
      <c r="E91" s="7">
        <v>10205</v>
      </c>
      <c r="F91" s="8">
        <v>1.7817699999999999E-2</v>
      </c>
      <c r="G91" s="8">
        <v>1.7817699999999999E-2</v>
      </c>
      <c r="H91" s="7">
        <v>5015</v>
      </c>
    </row>
    <row r="92" spans="1:9" ht="19.8" x14ac:dyDescent="0.6">
      <c r="A92" s="5">
        <v>10</v>
      </c>
      <c r="B92" s="6" t="s">
        <v>96</v>
      </c>
      <c r="C92" s="7" t="s">
        <v>25</v>
      </c>
      <c r="D92" s="7" t="s">
        <v>26</v>
      </c>
      <c r="E92" s="7">
        <v>10301</v>
      </c>
      <c r="F92" s="8">
        <v>5.2826400000000003E-2</v>
      </c>
      <c r="G92" s="8">
        <v>5.2826400000000003E-2</v>
      </c>
      <c r="H92" s="7">
        <v>14869</v>
      </c>
    </row>
    <row r="93" spans="1:9" ht="19.8" x14ac:dyDescent="0.6">
      <c r="A93" s="5">
        <v>10</v>
      </c>
      <c r="B93" s="6" t="s">
        <v>96</v>
      </c>
      <c r="C93" s="7" t="s">
        <v>25</v>
      </c>
      <c r="D93" s="7" t="s">
        <v>27</v>
      </c>
      <c r="E93" s="7">
        <v>10302</v>
      </c>
      <c r="F93" s="8">
        <v>0.36047180000000001</v>
      </c>
      <c r="G93" s="8">
        <v>0.36047180000000001</v>
      </c>
      <c r="H93" s="7">
        <v>101464</v>
      </c>
    </row>
    <row r="94" spans="1:9" ht="19.8" x14ac:dyDescent="0.6">
      <c r="A94" s="5">
        <v>10</v>
      </c>
      <c r="B94" s="6" t="s">
        <v>96</v>
      </c>
      <c r="C94" s="7" t="s">
        <v>25</v>
      </c>
      <c r="D94" s="7" t="s">
        <v>28</v>
      </c>
      <c r="E94" s="7">
        <v>10303</v>
      </c>
      <c r="F94" s="8">
        <v>1.34468E-2</v>
      </c>
      <c r="G94" s="8">
        <v>1.34468E-2</v>
      </c>
      <c r="H94" s="7">
        <v>3785</v>
      </c>
    </row>
    <row r="95" spans="1:9" ht="19.8" x14ac:dyDescent="0.6">
      <c r="A95" s="5">
        <v>10</v>
      </c>
      <c r="B95" s="6" t="s">
        <v>96</v>
      </c>
      <c r="C95" s="7" t="s">
        <v>101</v>
      </c>
      <c r="D95" s="7" t="s">
        <v>102</v>
      </c>
      <c r="E95" s="7">
        <v>10501</v>
      </c>
      <c r="F95" s="8">
        <v>2.2301700000000001E-2</v>
      </c>
      <c r="G95" s="8">
        <v>2.2301700000000001E-2</v>
      </c>
      <c r="H95" s="7">
        <v>6277</v>
      </c>
    </row>
    <row r="96" spans="1:9" ht="19.8" x14ac:dyDescent="0.6">
      <c r="A96" s="5">
        <v>10</v>
      </c>
      <c r="B96" s="6" t="s">
        <v>96</v>
      </c>
      <c r="C96" s="7" t="s">
        <v>103</v>
      </c>
      <c r="D96" s="7" t="s">
        <v>104</v>
      </c>
      <c r="E96" s="7">
        <v>10602</v>
      </c>
      <c r="F96" s="8">
        <v>1.9930799999999999E-2</v>
      </c>
      <c r="G96" s="8">
        <v>1.9930799999999999E-2</v>
      </c>
      <c r="H96" s="7">
        <v>5610</v>
      </c>
    </row>
    <row r="97" spans="1:9" ht="19.8" x14ac:dyDescent="0.6">
      <c r="A97" s="84" t="s">
        <v>21</v>
      </c>
      <c r="B97" s="84"/>
      <c r="C97" s="84"/>
      <c r="D97" s="84"/>
      <c r="E97" s="84"/>
      <c r="F97" s="9">
        <f>SUM(F85:F96)</f>
        <v>1.0000001999999999</v>
      </c>
      <c r="G97" s="9">
        <f t="shared" ref="G97:H97" si="9">SUM(G85:G96)</f>
        <v>1.0000001999999999</v>
      </c>
      <c r="H97" s="9">
        <f t="shared" si="9"/>
        <v>281474</v>
      </c>
      <c r="I97" s="47"/>
    </row>
    <row r="98" spans="1:9" ht="19.8" x14ac:dyDescent="0.6">
      <c r="A98" s="5">
        <v>11</v>
      </c>
      <c r="B98" s="6" t="s">
        <v>105</v>
      </c>
      <c r="C98" s="7" t="s">
        <v>83</v>
      </c>
      <c r="D98" s="7" t="s">
        <v>84</v>
      </c>
      <c r="E98" s="7">
        <v>30202</v>
      </c>
      <c r="F98" s="8">
        <v>8.4482799999999997E-2</v>
      </c>
      <c r="G98" s="8">
        <v>8.4482799999999997E-2</v>
      </c>
      <c r="H98" s="7">
        <v>168</v>
      </c>
    </row>
    <row r="99" spans="1:9" ht="19.8" x14ac:dyDescent="0.6">
      <c r="A99" s="5">
        <v>11</v>
      </c>
      <c r="B99" s="6" t="s">
        <v>105</v>
      </c>
      <c r="C99" s="7" t="s">
        <v>83</v>
      </c>
      <c r="D99" s="7" t="s">
        <v>85</v>
      </c>
      <c r="E99" s="7">
        <v>30203</v>
      </c>
      <c r="F99" s="8">
        <v>7.3631699999999994E-2</v>
      </c>
      <c r="G99" s="8">
        <v>7.3631699999999994E-2</v>
      </c>
      <c r="H99" s="7">
        <v>146</v>
      </c>
    </row>
    <row r="100" spans="1:9" ht="19.8" x14ac:dyDescent="0.6">
      <c r="A100" s="5">
        <v>11</v>
      </c>
      <c r="B100" s="6" t="s">
        <v>105</v>
      </c>
      <c r="C100" s="7" t="s">
        <v>83</v>
      </c>
      <c r="D100" s="7" t="s">
        <v>86</v>
      </c>
      <c r="E100" s="7">
        <v>30204</v>
      </c>
      <c r="F100" s="8">
        <v>5.5591700000000001E-2</v>
      </c>
      <c r="G100" s="8">
        <v>5.5591700000000001E-2</v>
      </c>
      <c r="H100" s="7">
        <v>110</v>
      </c>
    </row>
    <row r="101" spans="1:9" ht="19.8" x14ac:dyDescent="0.6">
      <c r="A101" s="5">
        <v>11</v>
      </c>
      <c r="B101" s="6" t="s">
        <v>105</v>
      </c>
      <c r="C101" s="7" t="s">
        <v>88</v>
      </c>
      <c r="D101" s="7" t="s">
        <v>89</v>
      </c>
      <c r="E101" s="7">
        <v>30301</v>
      </c>
      <c r="F101" s="8">
        <v>0.68085099999999998</v>
      </c>
      <c r="G101" s="8">
        <v>0.68085099999999998</v>
      </c>
      <c r="H101" s="7">
        <v>1353</v>
      </c>
    </row>
    <row r="102" spans="1:9" ht="19.8" x14ac:dyDescent="0.6">
      <c r="A102" s="5">
        <v>11</v>
      </c>
      <c r="B102" s="6" t="s">
        <v>105</v>
      </c>
      <c r="C102" s="7" t="s">
        <v>88</v>
      </c>
      <c r="D102" s="7" t="s">
        <v>90</v>
      </c>
      <c r="E102" s="7">
        <v>30302</v>
      </c>
      <c r="F102" s="8">
        <v>3.0795199999999998E-2</v>
      </c>
      <c r="G102" s="8">
        <v>3.0795199999999998E-2</v>
      </c>
      <c r="H102" s="7">
        <v>61</v>
      </c>
    </row>
    <row r="103" spans="1:9" ht="19.8" x14ac:dyDescent="0.6">
      <c r="A103" s="5">
        <v>11</v>
      </c>
      <c r="B103" s="6" t="s">
        <v>105</v>
      </c>
      <c r="C103" s="7" t="s">
        <v>88</v>
      </c>
      <c r="D103" s="7" t="s">
        <v>91</v>
      </c>
      <c r="E103" s="7">
        <v>30303</v>
      </c>
      <c r="F103" s="8">
        <v>2.4432300000000001E-2</v>
      </c>
      <c r="G103" s="8">
        <v>2.4432300000000001E-2</v>
      </c>
      <c r="H103" s="7">
        <v>49</v>
      </c>
    </row>
    <row r="104" spans="1:9" ht="19.8" x14ac:dyDescent="0.6">
      <c r="A104" s="5">
        <v>11</v>
      </c>
      <c r="B104" s="6" t="s">
        <v>105</v>
      </c>
      <c r="C104" s="7" t="s">
        <v>88</v>
      </c>
      <c r="D104" s="7" t="s">
        <v>92</v>
      </c>
      <c r="E104" s="7">
        <v>30304</v>
      </c>
      <c r="F104" s="8">
        <v>1.99206E-2</v>
      </c>
      <c r="G104" s="8">
        <v>1.99206E-2</v>
      </c>
      <c r="H104" s="7">
        <v>40</v>
      </c>
    </row>
    <row r="105" spans="1:9" ht="19.8" x14ac:dyDescent="0.6">
      <c r="A105" s="5">
        <v>11</v>
      </c>
      <c r="B105" s="6" t="s">
        <v>105</v>
      </c>
      <c r="C105" s="7" t="s">
        <v>88</v>
      </c>
      <c r="D105" s="7" t="s">
        <v>93</v>
      </c>
      <c r="E105" s="7">
        <v>30305</v>
      </c>
      <c r="F105" s="8">
        <v>3.0294600000000001E-2</v>
      </c>
      <c r="G105" s="8">
        <v>3.0294600000000001E-2</v>
      </c>
      <c r="H105" s="7">
        <v>60</v>
      </c>
    </row>
    <row r="106" spans="1:9" ht="19.8" x14ac:dyDescent="0.6">
      <c r="A106" s="84" t="s">
        <v>21</v>
      </c>
      <c r="B106" s="84"/>
      <c r="C106" s="84"/>
      <c r="D106" s="84"/>
      <c r="E106" s="84"/>
      <c r="F106" s="9">
        <f>SUM(F98:F105)</f>
        <v>0.99999989999999983</v>
      </c>
      <c r="G106" s="9">
        <f t="shared" ref="G106:H106" si="10">SUM(G98:G105)</f>
        <v>0.99999989999999983</v>
      </c>
      <c r="H106" s="9">
        <f t="shared" si="10"/>
        <v>1987</v>
      </c>
      <c r="I106" s="47"/>
    </row>
    <row r="107" spans="1:9" ht="19.8" x14ac:dyDescent="0.6">
      <c r="A107" s="5">
        <v>12</v>
      </c>
      <c r="B107" s="6" t="s">
        <v>106</v>
      </c>
      <c r="C107" s="7" t="s">
        <v>43</v>
      </c>
      <c r="D107" s="7" t="s">
        <v>58</v>
      </c>
      <c r="E107" s="7">
        <v>40201</v>
      </c>
      <c r="F107" s="8">
        <v>4.2813200000000003E-2</v>
      </c>
      <c r="G107" s="8">
        <v>4.2813200000000003E-2</v>
      </c>
      <c r="H107" s="7">
        <v>2488</v>
      </c>
    </row>
    <row r="108" spans="1:9" ht="19.8" x14ac:dyDescent="0.6">
      <c r="A108" s="5">
        <v>12</v>
      </c>
      <c r="B108" s="6" t="s">
        <v>106</v>
      </c>
      <c r="C108" s="7" t="s">
        <v>45</v>
      </c>
      <c r="D108" s="7" t="s">
        <v>75</v>
      </c>
      <c r="E108" s="7">
        <v>40301</v>
      </c>
      <c r="F108" s="8">
        <v>0.68085099999999998</v>
      </c>
      <c r="G108" s="8">
        <v>0.68085099999999998</v>
      </c>
      <c r="H108" s="7">
        <v>39571</v>
      </c>
    </row>
    <row r="109" spans="1:9" ht="19.8" x14ac:dyDescent="0.6">
      <c r="A109" s="5">
        <v>12</v>
      </c>
      <c r="B109" s="6" t="s">
        <v>106</v>
      </c>
      <c r="C109" s="7" t="s">
        <v>45</v>
      </c>
      <c r="D109" s="7" t="s">
        <v>61</v>
      </c>
      <c r="E109" s="7">
        <v>40303</v>
      </c>
      <c r="F109" s="8">
        <v>9.3160699999999999E-2</v>
      </c>
      <c r="G109" s="8">
        <v>9.3160699999999999E-2</v>
      </c>
      <c r="H109" s="7">
        <v>5414</v>
      </c>
    </row>
    <row r="110" spans="1:9" ht="19.8" x14ac:dyDescent="0.6">
      <c r="A110" s="5">
        <v>12</v>
      </c>
      <c r="B110" s="6" t="s">
        <v>106</v>
      </c>
      <c r="C110" s="7" t="s">
        <v>45</v>
      </c>
      <c r="D110" s="7" t="s">
        <v>76</v>
      </c>
      <c r="E110" s="7">
        <v>40304</v>
      </c>
      <c r="F110" s="8">
        <v>7.9307900000000001E-2</v>
      </c>
      <c r="G110" s="8">
        <v>7.9307900000000001E-2</v>
      </c>
      <c r="H110" s="7">
        <v>4609</v>
      </c>
    </row>
    <row r="111" spans="1:9" ht="19.8" x14ac:dyDescent="0.6">
      <c r="A111" s="5">
        <v>12</v>
      </c>
      <c r="B111" s="6" t="s">
        <v>106</v>
      </c>
      <c r="C111" s="7" t="s">
        <v>78</v>
      </c>
      <c r="D111" s="7" t="s">
        <v>81</v>
      </c>
      <c r="E111" s="7">
        <v>60108</v>
      </c>
      <c r="F111" s="8">
        <v>0.10386720000000001</v>
      </c>
      <c r="G111" s="8">
        <v>0.10386720000000001</v>
      </c>
      <c r="H111" s="7">
        <v>6037</v>
      </c>
    </row>
    <row r="112" spans="1:9" ht="19.8" x14ac:dyDescent="0.6">
      <c r="A112" s="84" t="s">
        <v>21</v>
      </c>
      <c r="B112" s="84"/>
      <c r="C112" s="84"/>
      <c r="D112" s="84"/>
      <c r="E112" s="84"/>
      <c r="F112" s="9">
        <f>SUM(F107:F111)</f>
        <v>1</v>
      </c>
      <c r="G112" s="9">
        <f t="shared" ref="G112:H112" si="11">SUM(G107:G111)</f>
        <v>1</v>
      </c>
      <c r="H112" s="9">
        <f t="shared" si="11"/>
        <v>58119</v>
      </c>
      <c r="I112" s="47"/>
    </row>
    <row r="113" spans="1:9" ht="19.8" x14ac:dyDescent="0.6">
      <c r="A113" s="5">
        <v>13</v>
      </c>
      <c r="B113" s="6" t="s">
        <v>107</v>
      </c>
      <c r="C113" s="7" t="s">
        <v>36</v>
      </c>
      <c r="D113" s="7" t="s">
        <v>38</v>
      </c>
      <c r="E113" s="7">
        <v>10102</v>
      </c>
      <c r="F113" s="8">
        <v>2.4365600000000001E-2</v>
      </c>
      <c r="G113" s="8">
        <v>2.4365600000000001E-2</v>
      </c>
      <c r="H113" s="7">
        <v>5254</v>
      </c>
    </row>
    <row r="114" spans="1:9" ht="19.8" x14ac:dyDescent="0.6">
      <c r="A114" s="5">
        <v>13</v>
      </c>
      <c r="B114" s="6" t="s">
        <v>107</v>
      </c>
      <c r="C114" s="7" t="s">
        <v>36</v>
      </c>
      <c r="D114" s="7" t="s">
        <v>97</v>
      </c>
      <c r="E114" s="7">
        <v>10103</v>
      </c>
      <c r="F114" s="8">
        <v>2.2339399999999999E-2</v>
      </c>
      <c r="G114" s="8">
        <v>2.2339399999999999E-2</v>
      </c>
      <c r="H114" s="7">
        <v>4818</v>
      </c>
    </row>
    <row r="115" spans="1:9" ht="19.8" x14ac:dyDescent="0.6">
      <c r="A115" s="5">
        <v>13</v>
      </c>
      <c r="B115" s="6" t="s">
        <v>107</v>
      </c>
      <c r="C115" s="7" t="s">
        <v>23</v>
      </c>
      <c r="D115" s="7" t="s">
        <v>41</v>
      </c>
      <c r="E115" s="7">
        <v>10201</v>
      </c>
      <c r="F115" s="8">
        <v>2.99882E-2</v>
      </c>
      <c r="G115" s="8">
        <v>2.99882E-2</v>
      </c>
      <c r="H115" s="7">
        <v>6467</v>
      </c>
    </row>
    <row r="116" spans="1:9" ht="19.8" x14ac:dyDescent="0.6">
      <c r="A116" s="5">
        <v>13</v>
      </c>
      <c r="B116" s="6" t="s">
        <v>107</v>
      </c>
      <c r="C116" s="7" t="s">
        <v>23</v>
      </c>
      <c r="D116" s="7" t="s">
        <v>24</v>
      </c>
      <c r="E116" s="7">
        <v>10202</v>
      </c>
      <c r="F116" s="8">
        <v>0.35474240000000001</v>
      </c>
      <c r="G116" s="8">
        <v>0.35474240000000001</v>
      </c>
      <c r="H116" s="7">
        <v>76501</v>
      </c>
    </row>
    <row r="117" spans="1:9" ht="19.8" x14ac:dyDescent="0.6">
      <c r="A117" s="5">
        <v>13</v>
      </c>
      <c r="B117" s="6" t="s">
        <v>107</v>
      </c>
      <c r="C117" s="7" t="s">
        <v>23</v>
      </c>
      <c r="D117" s="7" t="s">
        <v>98</v>
      </c>
      <c r="E117" s="7">
        <v>10203</v>
      </c>
      <c r="F117" s="8">
        <v>2.9335400000000001E-2</v>
      </c>
      <c r="G117" s="8">
        <v>2.9335400000000001E-2</v>
      </c>
      <c r="H117" s="7">
        <v>6326</v>
      </c>
    </row>
    <row r="118" spans="1:9" ht="19.8" x14ac:dyDescent="0.6">
      <c r="A118" s="5">
        <v>13</v>
      </c>
      <c r="B118" s="6" t="s">
        <v>107</v>
      </c>
      <c r="C118" s="7" t="s">
        <v>23</v>
      </c>
      <c r="D118" s="7" t="s">
        <v>99</v>
      </c>
      <c r="E118" s="7">
        <v>10204</v>
      </c>
      <c r="F118" s="8">
        <v>1.11799E-2</v>
      </c>
      <c r="G118" s="8">
        <v>1.11799E-2</v>
      </c>
      <c r="H118" s="7">
        <v>2411</v>
      </c>
    </row>
    <row r="119" spans="1:9" ht="19.8" x14ac:dyDescent="0.6">
      <c r="A119" s="5">
        <v>13</v>
      </c>
      <c r="B119" s="6" t="s">
        <v>107</v>
      </c>
      <c r="C119" s="7" t="s">
        <v>23</v>
      </c>
      <c r="D119" s="7" t="s">
        <v>100</v>
      </c>
      <c r="E119" s="7">
        <v>10205</v>
      </c>
      <c r="F119" s="8">
        <v>1.93277E-2</v>
      </c>
      <c r="G119" s="8">
        <v>1.93277E-2</v>
      </c>
      <c r="H119" s="7">
        <v>4168</v>
      </c>
    </row>
    <row r="120" spans="1:9" ht="19.8" x14ac:dyDescent="0.6">
      <c r="A120" s="5">
        <v>13</v>
      </c>
      <c r="B120" s="6" t="s">
        <v>107</v>
      </c>
      <c r="C120" s="7" t="s">
        <v>25</v>
      </c>
      <c r="D120" s="7" t="s">
        <v>26</v>
      </c>
      <c r="E120" s="7">
        <v>10301</v>
      </c>
      <c r="F120" s="8">
        <v>5.7303199999999999E-2</v>
      </c>
      <c r="G120" s="8">
        <v>5.7303199999999999E-2</v>
      </c>
      <c r="H120" s="7">
        <v>12358</v>
      </c>
    </row>
    <row r="121" spans="1:9" ht="19.8" x14ac:dyDescent="0.6">
      <c r="A121" s="5">
        <v>13</v>
      </c>
      <c r="B121" s="6" t="s">
        <v>107</v>
      </c>
      <c r="C121" s="7" t="s">
        <v>25</v>
      </c>
      <c r="D121" s="7" t="s">
        <v>27</v>
      </c>
      <c r="E121" s="7">
        <v>10302</v>
      </c>
      <c r="F121" s="8">
        <v>0.39102029999999999</v>
      </c>
      <c r="G121" s="8">
        <v>0.39102029999999999</v>
      </c>
      <c r="H121" s="7">
        <v>84324</v>
      </c>
    </row>
    <row r="122" spans="1:9" ht="19.8" x14ac:dyDescent="0.6">
      <c r="A122" s="5">
        <v>13</v>
      </c>
      <c r="B122" s="6" t="s">
        <v>107</v>
      </c>
      <c r="C122" s="7" t="s">
        <v>25</v>
      </c>
      <c r="D122" s="7" t="s">
        <v>28</v>
      </c>
      <c r="E122" s="7">
        <v>10303</v>
      </c>
      <c r="F122" s="8">
        <v>1.45863E-2</v>
      </c>
      <c r="G122" s="8">
        <v>1.45863E-2</v>
      </c>
      <c r="H122" s="7">
        <v>3146</v>
      </c>
    </row>
    <row r="123" spans="1:9" ht="19.8" x14ac:dyDescent="0.6">
      <c r="A123" s="5">
        <v>13</v>
      </c>
      <c r="B123" s="6" t="s">
        <v>107</v>
      </c>
      <c r="C123" s="7" t="s">
        <v>101</v>
      </c>
      <c r="D123" s="7" t="s">
        <v>102</v>
      </c>
      <c r="E123" s="7">
        <v>10501</v>
      </c>
      <c r="F123" s="8">
        <v>2.4191600000000001E-2</v>
      </c>
      <c r="G123" s="8">
        <v>2.4191600000000001E-2</v>
      </c>
      <c r="H123" s="7">
        <v>5217</v>
      </c>
    </row>
    <row r="124" spans="1:9" ht="19.8" x14ac:dyDescent="0.6">
      <c r="A124" s="5">
        <v>13</v>
      </c>
      <c r="B124" s="6" t="s">
        <v>107</v>
      </c>
      <c r="C124" s="7" t="s">
        <v>103</v>
      </c>
      <c r="D124" s="7" t="s">
        <v>104</v>
      </c>
      <c r="E124" s="7">
        <v>10602</v>
      </c>
      <c r="F124" s="8">
        <v>2.1619900000000001E-2</v>
      </c>
      <c r="G124" s="8">
        <v>2.1619900000000001E-2</v>
      </c>
      <c r="H124" s="7">
        <v>4662</v>
      </c>
    </row>
    <row r="125" spans="1:9" ht="19.8" x14ac:dyDescent="0.6">
      <c r="A125" s="84" t="s">
        <v>21</v>
      </c>
      <c r="B125" s="84"/>
      <c r="C125" s="84"/>
      <c r="D125" s="84"/>
      <c r="E125" s="84"/>
      <c r="F125" s="9">
        <f>SUM(F113:F124)</f>
        <v>0.99999990000000005</v>
      </c>
      <c r="G125" s="9">
        <f t="shared" ref="G125:H125" si="12">SUM(G113:G124)</f>
        <v>0.99999990000000005</v>
      </c>
      <c r="H125" s="9">
        <f t="shared" si="12"/>
        <v>215652</v>
      </c>
      <c r="I125" s="47"/>
    </row>
    <row r="126" spans="1:9" ht="19.8" x14ac:dyDescent="0.6">
      <c r="A126" s="5">
        <v>14</v>
      </c>
      <c r="B126" s="6" t="s">
        <v>108</v>
      </c>
      <c r="C126" s="7" t="s">
        <v>12</v>
      </c>
      <c r="D126" s="7" t="s">
        <v>109</v>
      </c>
      <c r="E126" s="7">
        <v>60302</v>
      </c>
      <c r="F126" s="8">
        <v>0.14018330000000001</v>
      </c>
      <c r="G126" s="8">
        <v>0.14018330000000001</v>
      </c>
      <c r="H126" s="7">
        <v>6057</v>
      </c>
    </row>
    <row r="127" spans="1:9" ht="19.8" x14ac:dyDescent="0.6">
      <c r="A127" s="5">
        <v>14</v>
      </c>
      <c r="B127" s="6" t="s">
        <v>108</v>
      </c>
      <c r="C127" s="7" t="s">
        <v>12</v>
      </c>
      <c r="D127" s="7" t="s">
        <v>13</v>
      </c>
      <c r="E127" s="7">
        <v>60303</v>
      </c>
      <c r="F127" s="8">
        <v>0.35335939999999999</v>
      </c>
      <c r="G127" s="8">
        <v>0.35335939999999999</v>
      </c>
      <c r="H127" s="7">
        <v>15268</v>
      </c>
    </row>
    <row r="128" spans="1:9" ht="19.8" x14ac:dyDescent="0.6">
      <c r="A128" s="5">
        <v>14</v>
      </c>
      <c r="B128" s="6" t="s">
        <v>108</v>
      </c>
      <c r="C128" s="7" t="s">
        <v>12</v>
      </c>
      <c r="D128" s="7" t="s">
        <v>14</v>
      </c>
      <c r="E128" s="7">
        <v>60304</v>
      </c>
      <c r="F128" s="8">
        <v>0.35678549999999998</v>
      </c>
      <c r="G128" s="8">
        <v>0.35678549999999998</v>
      </c>
      <c r="H128" s="7">
        <v>15417</v>
      </c>
    </row>
    <row r="129" spans="1:9" ht="19.8" x14ac:dyDescent="0.6">
      <c r="A129" s="5">
        <v>14</v>
      </c>
      <c r="B129" s="6" t="s">
        <v>108</v>
      </c>
      <c r="C129" s="7" t="s">
        <v>15</v>
      </c>
      <c r="D129" s="7" t="s">
        <v>16</v>
      </c>
      <c r="E129" s="7">
        <v>70101</v>
      </c>
      <c r="F129" s="8">
        <v>8.5834099999999997E-2</v>
      </c>
      <c r="G129" s="8">
        <v>8.5834099999999997E-2</v>
      </c>
      <c r="H129" s="7">
        <v>3709</v>
      </c>
    </row>
    <row r="130" spans="1:9" ht="19.8" x14ac:dyDescent="0.6">
      <c r="A130" s="5">
        <v>14</v>
      </c>
      <c r="B130" s="6" t="s">
        <v>108</v>
      </c>
      <c r="C130" s="7" t="s">
        <v>17</v>
      </c>
      <c r="D130" s="7" t="s">
        <v>18</v>
      </c>
      <c r="E130" s="7">
        <v>70201</v>
      </c>
      <c r="F130" s="8">
        <v>6.3837699999999997E-2</v>
      </c>
      <c r="G130" s="8">
        <v>6.3837699999999997E-2</v>
      </c>
      <c r="H130" s="7">
        <v>2758</v>
      </c>
    </row>
    <row r="131" spans="1:9" ht="19.8" x14ac:dyDescent="0.6">
      <c r="A131" s="84" t="s">
        <v>21</v>
      </c>
      <c r="B131" s="84"/>
      <c r="C131" s="84"/>
      <c r="D131" s="84"/>
      <c r="E131" s="84"/>
      <c r="F131" s="9">
        <f>SUM(F126:F130)</f>
        <v>1</v>
      </c>
      <c r="G131" s="9">
        <f t="shared" ref="G131:H131" si="13">SUM(G126:G130)</f>
        <v>1</v>
      </c>
      <c r="H131" s="9">
        <f t="shared" si="13"/>
        <v>43209</v>
      </c>
      <c r="I131" s="47"/>
    </row>
    <row r="132" spans="1:9" ht="19.8" x14ac:dyDescent="0.6">
      <c r="A132" s="5">
        <v>15</v>
      </c>
      <c r="B132" s="6" t="s">
        <v>110</v>
      </c>
      <c r="C132" s="7" t="s">
        <v>31</v>
      </c>
      <c r="D132" s="7" t="s">
        <v>32</v>
      </c>
      <c r="E132" s="7">
        <v>30101</v>
      </c>
      <c r="F132" s="8">
        <v>0.1212439</v>
      </c>
      <c r="G132" s="8">
        <v>0.1212439</v>
      </c>
      <c r="H132" s="7">
        <v>3029</v>
      </c>
    </row>
    <row r="133" spans="1:9" ht="19.8" x14ac:dyDescent="0.6">
      <c r="A133" s="5">
        <v>15</v>
      </c>
      <c r="B133" s="6" t="s">
        <v>110</v>
      </c>
      <c r="C133" s="7" t="s">
        <v>31</v>
      </c>
      <c r="D133" s="7" t="s">
        <v>111</v>
      </c>
      <c r="E133" s="7">
        <v>30102</v>
      </c>
      <c r="F133" s="8">
        <v>0.68085099999999998</v>
      </c>
      <c r="G133" s="8">
        <v>0.68085099999999998</v>
      </c>
      <c r="H133" s="7">
        <v>17007</v>
      </c>
    </row>
    <row r="134" spans="1:9" ht="19.8" x14ac:dyDescent="0.6">
      <c r="A134" s="5">
        <v>15</v>
      </c>
      <c r="B134" s="6" t="s">
        <v>110</v>
      </c>
      <c r="C134" s="7" t="s">
        <v>31</v>
      </c>
      <c r="D134" s="7" t="s">
        <v>112</v>
      </c>
      <c r="E134" s="7">
        <v>30103</v>
      </c>
      <c r="F134" s="8">
        <v>6.0926899999999999E-2</v>
      </c>
      <c r="G134" s="8">
        <v>6.0926899999999999E-2</v>
      </c>
      <c r="H134" s="7">
        <v>1522</v>
      </c>
    </row>
    <row r="135" spans="1:9" ht="19.8" x14ac:dyDescent="0.6">
      <c r="A135" s="5">
        <v>15</v>
      </c>
      <c r="B135" s="6" t="s">
        <v>110</v>
      </c>
      <c r="C135" s="7" t="s">
        <v>83</v>
      </c>
      <c r="D135" s="7" t="s">
        <v>113</v>
      </c>
      <c r="E135" s="7">
        <v>30201</v>
      </c>
      <c r="F135" s="8">
        <v>6.8123600000000006E-2</v>
      </c>
      <c r="G135" s="8">
        <v>6.8123600000000006E-2</v>
      </c>
      <c r="H135" s="7">
        <v>1702</v>
      </c>
    </row>
    <row r="136" spans="1:9" ht="19.8" x14ac:dyDescent="0.6">
      <c r="A136" s="5">
        <v>15</v>
      </c>
      <c r="B136" s="6" t="s">
        <v>110</v>
      </c>
      <c r="C136" s="7" t="s">
        <v>83</v>
      </c>
      <c r="D136" s="7" t="s">
        <v>114</v>
      </c>
      <c r="E136" s="7">
        <v>30209</v>
      </c>
      <c r="F136" s="8">
        <v>6.8854600000000002E-2</v>
      </c>
      <c r="G136" s="8">
        <v>6.8854600000000002E-2</v>
      </c>
      <c r="H136" s="7">
        <v>1720</v>
      </c>
    </row>
    <row r="137" spans="1:9" ht="19.8" x14ac:dyDescent="0.6">
      <c r="A137" s="84" t="s">
        <v>21</v>
      </c>
      <c r="B137" s="84"/>
      <c r="C137" s="84"/>
      <c r="D137" s="84"/>
      <c r="E137" s="84"/>
      <c r="F137" s="9">
        <f>SUM(F132:F136)</f>
        <v>0.99999999999999989</v>
      </c>
      <c r="G137" s="9">
        <f t="shared" ref="G137:H137" si="14">SUM(G132:G136)</f>
        <v>0.99999999999999989</v>
      </c>
      <c r="H137" s="9">
        <f t="shared" si="14"/>
        <v>24980</v>
      </c>
      <c r="I137" s="47"/>
    </row>
    <row r="138" spans="1:9" ht="19.8" x14ac:dyDescent="0.6">
      <c r="A138" s="5">
        <v>16</v>
      </c>
      <c r="B138" s="6" t="s">
        <v>115</v>
      </c>
      <c r="C138" s="7" t="s">
        <v>25</v>
      </c>
      <c r="D138" s="7" t="s">
        <v>26</v>
      </c>
      <c r="E138" s="7">
        <v>10301</v>
      </c>
      <c r="F138" s="8">
        <v>9.5103800000000002E-2</v>
      </c>
      <c r="G138" s="8">
        <v>9.5103800000000002E-2</v>
      </c>
      <c r="H138" s="7">
        <v>2113</v>
      </c>
    </row>
    <row r="139" spans="1:9" ht="19.8" x14ac:dyDescent="0.6">
      <c r="A139" s="5">
        <v>16</v>
      </c>
      <c r="B139" s="6" t="s">
        <v>115</v>
      </c>
      <c r="C139" s="7" t="s">
        <v>31</v>
      </c>
      <c r="D139" s="7" t="s">
        <v>32</v>
      </c>
      <c r="E139" s="7">
        <v>30101</v>
      </c>
      <c r="F139" s="8">
        <v>0.68085099999999998</v>
      </c>
      <c r="G139" s="8">
        <v>0.68085099999999998</v>
      </c>
      <c r="H139" s="7">
        <v>15129</v>
      </c>
    </row>
    <row r="140" spans="1:9" ht="19.8" x14ac:dyDescent="0.6">
      <c r="A140" s="5">
        <v>16</v>
      </c>
      <c r="B140" s="6" t="s">
        <v>115</v>
      </c>
      <c r="C140" s="7" t="s">
        <v>31</v>
      </c>
      <c r="D140" s="7" t="s">
        <v>111</v>
      </c>
      <c r="E140" s="7">
        <v>30102</v>
      </c>
      <c r="F140" s="8">
        <v>6.0825900000000002E-2</v>
      </c>
      <c r="G140" s="8">
        <v>6.0825900000000002E-2</v>
      </c>
      <c r="H140" s="7">
        <v>1352</v>
      </c>
    </row>
    <row r="141" spans="1:9" ht="19.8" x14ac:dyDescent="0.6">
      <c r="A141" s="5">
        <v>16</v>
      </c>
      <c r="B141" s="6" t="s">
        <v>115</v>
      </c>
      <c r="C141" s="7" t="s">
        <v>31</v>
      </c>
      <c r="D141" s="7" t="s">
        <v>112</v>
      </c>
      <c r="E141" s="7">
        <v>30103</v>
      </c>
      <c r="F141" s="8">
        <v>4.21879E-2</v>
      </c>
      <c r="G141" s="8">
        <v>4.21879E-2</v>
      </c>
      <c r="H141" s="7">
        <v>937</v>
      </c>
    </row>
    <row r="142" spans="1:9" ht="19.8" x14ac:dyDescent="0.6">
      <c r="A142" s="5">
        <v>16</v>
      </c>
      <c r="B142" s="6" t="s">
        <v>115</v>
      </c>
      <c r="C142" s="7" t="s">
        <v>31</v>
      </c>
      <c r="D142" s="7" t="s">
        <v>116</v>
      </c>
      <c r="E142" s="7">
        <v>30104</v>
      </c>
      <c r="F142" s="8">
        <v>3.4727300000000003E-2</v>
      </c>
      <c r="G142" s="8">
        <v>3.4727300000000003E-2</v>
      </c>
      <c r="H142" s="7">
        <v>772</v>
      </c>
    </row>
    <row r="143" spans="1:9" ht="19.8" x14ac:dyDescent="0.6">
      <c r="A143" s="5">
        <v>16</v>
      </c>
      <c r="B143" s="6" t="s">
        <v>115</v>
      </c>
      <c r="C143" s="7" t="s">
        <v>31</v>
      </c>
      <c r="D143" s="7" t="s">
        <v>117</v>
      </c>
      <c r="E143" s="7">
        <v>30105</v>
      </c>
      <c r="F143" s="8">
        <v>3.5422500000000003E-2</v>
      </c>
      <c r="G143" s="8">
        <v>3.5422500000000003E-2</v>
      </c>
      <c r="H143" s="7">
        <v>787</v>
      </c>
    </row>
    <row r="144" spans="1:9" ht="19.8" x14ac:dyDescent="0.6">
      <c r="A144" s="5">
        <v>16</v>
      </c>
      <c r="B144" s="6" t="s">
        <v>115</v>
      </c>
      <c r="C144" s="7" t="s">
        <v>33</v>
      </c>
      <c r="D144" s="7" t="s">
        <v>34</v>
      </c>
      <c r="E144" s="7">
        <v>31001</v>
      </c>
      <c r="F144" s="8">
        <v>5.0881599999999999E-2</v>
      </c>
      <c r="G144" s="8">
        <v>5.0881599999999999E-2</v>
      </c>
      <c r="H144" s="7">
        <v>1131</v>
      </c>
    </row>
    <row r="145" spans="1:9" ht="19.8" x14ac:dyDescent="0.6">
      <c r="A145" s="84" t="s">
        <v>21</v>
      </c>
      <c r="B145" s="84"/>
      <c r="C145" s="84"/>
      <c r="D145" s="84"/>
      <c r="E145" s="84"/>
      <c r="F145" s="9">
        <f>SUM(F138:F144)</f>
        <v>0.99999999999999989</v>
      </c>
      <c r="G145" s="9">
        <f>SUM(G138:G144)</f>
        <v>0.99999999999999989</v>
      </c>
      <c r="H145" s="9">
        <f t="shared" ref="H145" si="15">SUM(H138:H144)</f>
        <v>22221</v>
      </c>
      <c r="I145" s="47"/>
    </row>
    <row r="146" spans="1:9" ht="19.8" x14ac:dyDescent="0.6">
      <c r="A146" s="5">
        <v>17</v>
      </c>
      <c r="B146" s="6" t="s">
        <v>118</v>
      </c>
      <c r="C146" s="7" t="s">
        <v>43</v>
      </c>
      <c r="D146" s="7" t="s">
        <v>58</v>
      </c>
      <c r="E146" s="7">
        <v>40201</v>
      </c>
      <c r="F146" s="8">
        <v>0.15713440000000001</v>
      </c>
      <c r="G146" s="8">
        <v>0.29660510000000001</v>
      </c>
      <c r="H146" s="7">
        <v>202878</v>
      </c>
    </row>
    <row r="147" spans="1:9" ht="19.8" x14ac:dyDescent="0.6">
      <c r="A147" s="5">
        <v>17</v>
      </c>
      <c r="B147" s="6" t="s">
        <v>118</v>
      </c>
      <c r="C147" s="7" t="s">
        <v>43</v>
      </c>
      <c r="D147" s="7" t="s">
        <v>44</v>
      </c>
      <c r="E147" s="7">
        <v>40202</v>
      </c>
      <c r="F147" s="8">
        <v>0.4142942</v>
      </c>
      <c r="G147" s="8">
        <v>0.44915759999999999</v>
      </c>
      <c r="H147" s="7">
        <v>307224</v>
      </c>
    </row>
    <row r="148" spans="1:9" ht="19.8" x14ac:dyDescent="0.6">
      <c r="A148" s="5">
        <v>17</v>
      </c>
      <c r="B148" s="6" t="s">
        <v>118</v>
      </c>
      <c r="C148" s="7" t="s">
        <v>43</v>
      </c>
      <c r="D148" s="7" t="s">
        <v>59</v>
      </c>
      <c r="E148" s="7">
        <v>40203</v>
      </c>
      <c r="F148" s="8">
        <v>7.7853999999999996E-3</v>
      </c>
      <c r="G148" s="8">
        <v>3.9684000000000004E-3</v>
      </c>
      <c r="H148" s="7">
        <v>2714</v>
      </c>
    </row>
    <row r="149" spans="1:9" ht="19.8" x14ac:dyDescent="0.6">
      <c r="A149" s="5">
        <v>17</v>
      </c>
      <c r="B149" s="6" t="s">
        <v>118</v>
      </c>
      <c r="C149" s="7" t="s">
        <v>43</v>
      </c>
      <c r="D149" s="7" t="s">
        <v>60</v>
      </c>
      <c r="E149" s="7">
        <v>40204</v>
      </c>
      <c r="F149" s="8">
        <v>4.24917E-2</v>
      </c>
      <c r="G149" s="8">
        <v>1.96478E-2</v>
      </c>
      <c r="H149" s="7">
        <v>13439</v>
      </c>
    </row>
    <row r="150" spans="1:9" ht="19.8" x14ac:dyDescent="0.6">
      <c r="A150" s="5">
        <v>17</v>
      </c>
      <c r="B150" s="6" t="s">
        <v>118</v>
      </c>
      <c r="C150" s="7" t="s">
        <v>45</v>
      </c>
      <c r="D150" s="7" t="s">
        <v>75</v>
      </c>
      <c r="E150" s="7">
        <v>40301</v>
      </c>
      <c r="F150" s="8">
        <v>0</v>
      </c>
      <c r="G150" s="8">
        <v>3.3849600000000001E-2</v>
      </c>
      <c r="H150" s="7">
        <v>23153</v>
      </c>
    </row>
    <row r="151" spans="1:9" ht="19.8" x14ac:dyDescent="0.6">
      <c r="A151" s="5">
        <v>17</v>
      </c>
      <c r="B151" s="6" t="s">
        <v>118</v>
      </c>
      <c r="C151" s="7" t="s">
        <v>45</v>
      </c>
      <c r="D151" s="7" t="s">
        <v>46</v>
      </c>
      <c r="E151" s="7">
        <v>40302</v>
      </c>
      <c r="F151" s="8">
        <v>2.58753E-2</v>
      </c>
      <c r="G151" s="8">
        <v>1.2794700000000001E-2</v>
      </c>
      <c r="H151" s="7">
        <v>8752</v>
      </c>
    </row>
    <row r="152" spans="1:9" ht="19.8" x14ac:dyDescent="0.6">
      <c r="A152" s="5">
        <v>17</v>
      </c>
      <c r="B152" s="6" t="s">
        <v>118</v>
      </c>
      <c r="C152" s="7" t="s">
        <v>45</v>
      </c>
      <c r="D152" s="7" t="s">
        <v>61</v>
      </c>
      <c r="E152" s="7">
        <v>40303</v>
      </c>
      <c r="F152" s="8">
        <v>5.3265100000000003E-2</v>
      </c>
      <c r="G152" s="8">
        <v>2.4656000000000001E-2</v>
      </c>
      <c r="H152" s="7">
        <v>16865</v>
      </c>
    </row>
    <row r="153" spans="1:9" ht="19.8" x14ac:dyDescent="0.6">
      <c r="A153" s="5">
        <v>17</v>
      </c>
      <c r="B153" s="6" t="s">
        <v>118</v>
      </c>
      <c r="C153" s="7" t="s">
        <v>48</v>
      </c>
      <c r="D153" s="7" t="s">
        <v>49</v>
      </c>
      <c r="E153" s="7">
        <v>40401</v>
      </c>
      <c r="F153" s="8">
        <v>6.2130400000000002E-2</v>
      </c>
      <c r="G153" s="8">
        <v>3.2195000000000001E-2</v>
      </c>
      <c r="H153" s="7">
        <v>22021</v>
      </c>
    </row>
    <row r="154" spans="1:9" ht="19.8" x14ac:dyDescent="0.6">
      <c r="A154" s="5">
        <v>17</v>
      </c>
      <c r="B154" s="6" t="s">
        <v>118</v>
      </c>
      <c r="C154" s="7" t="s">
        <v>51</v>
      </c>
      <c r="D154" s="7" t="s">
        <v>62</v>
      </c>
      <c r="E154" s="7">
        <v>40501</v>
      </c>
      <c r="F154" s="8">
        <v>7.4341099999999993E-2</v>
      </c>
      <c r="G154" s="8">
        <v>3.92628E-2</v>
      </c>
      <c r="H154" s="7">
        <v>26856</v>
      </c>
    </row>
    <row r="155" spans="1:9" ht="19.8" x14ac:dyDescent="0.6">
      <c r="A155" s="5">
        <v>17</v>
      </c>
      <c r="B155" s="6" t="s">
        <v>118</v>
      </c>
      <c r="C155" s="7" t="s">
        <v>51</v>
      </c>
      <c r="D155" s="7" t="s">
        <v>52</v>
      </c>
      <c r="E155" s="7">
        <v>40502</v>
      </c>
      <c r="F155" s="8">
        <v>8.2652100000000006E-2</v>
      </c>
      <c r="G155" s="8">
        <v>4.4238399999999997E-2</v>
      </c>
      <c r="H155" s="7">
        <v>30259</v>
      </c>
    </row>
    <row r="156" spans="1:9" ht="19.8" x14ac:dyDescent="0.6">
      <c r="A156" s="5">
        <v>17</v>
      </c>
      <c r="B156" s="6" t="s">
        <v>118</v>
      </c>
      <c r="C156" s="7" t="s">
        <v>51</v>
      </c>
      <c r="D156" s="7" t="s">
        <v>49</v>
      </c>
      <c r="E156" s="7">
        <v>40503</v>
      </c>
      <c r="F156" s="8">
        <v>8.0030400000000002E-2</v>
      </c>
      <c r="G156" s="8">
        <v>4.3624700000000002E-2</v>
      </c>
      <c r="H156" s="7">
        <v>29839</v>
      </c>
    </row>
    <row r="157" spans="1:9" ht="19.8" x14ac:dyDescent="0.6">
      <c r="A157" s="84" t="s">
        <v>21</v>
      </c>
      <c r="B157" s="84"/>
      <c r="C157" s="84"/>
      <c r="D157" s="84"/>
      <c r="E157" s="84"/>
      <c r="F157" s="9">
        <f>SUM(F146:F156)</f>
        <v>1.0000001000000001</v>
      </c>
      <c r="G157" s="9">
        <f t="shared" ref="G157:H157" si="16">SUM(G146:G156)</f>
        <v>1.0000001000000001</v>
      </c>
      <c r="H157" s="9">
        <f t="shared" si="16"/>
        <v>684000</v>
      </c>
      <c r="I157" s="47"/>
    </row>
    <row r="158" spans="1:9" ht="19.8" x14ac:dyDescent="0.6">
      <c r="A158" s="5">
        <v>18</v>
      </c>
      <c r="B158" s="6" t="s">
        <v>119</v>
      </c>
      <c r="C158" s="7" t="s">
        <v>120</v>
      </c>
      <c r="D158" s="7" t="s">
        <v>121</v>
      </c>
      <c r="E158" s="7">
        <v>40101</v>
      </c>
      <c r="F158" s="8">
        <v>7.9622600000000002E-2</v>
      </c>
      <c r="G158" s="8">
        <v>0</v>
      </c>
      <c r="H158" s="7">
        <v>0</v>
      </c>
    </row>
    <row r="159" spans="1:9" ht="19.8" x14ac:dyDescent="0.6">
      <c r="A159" s="5">
        <v>18</v>
      </c>
      <c r="B159" s="6" t="s">
        <v>119</v>
      </c>
      <c r="C159" s="7" t="s">
        <v>43</v>
      </c>
      <c r="D159" s="7" t="s">
        <v>58</v>
      </c>
      <c r="E159" s="7">
        <v>40201</v>
      </c>
      <c r="F159" s="8">
        <v>0.26573150000000001</v>
      </c>
      <c r="G159" s="8">
        <v>0.29660510000000001</v>
      </c>
      <c r="H159" s="7">
        <v>126891</v>
      </c>
    </row>
    <row r="160" spans="1:9" ht="19.8" x14ac:dyDescent="0.6">
      <c r="A160" s="5">
        <v>18</v>
      </c>
      <c r="B160" s="6" t="s">
        <v>119</v>
      </c>
      <c r="C160" s="7" t="s">
        <v>43</v>
      </c>
      <c r="D160" s="7" t="s">
        <v>44</v>
      </c>
      <c r="E160" s="7">
        <v>40202</v>
      </c>
      <c r="F160" s="8">
        <v>3.1010200000000002E-2</v>
      </c>
      <c r="G160" s="8">
        <v>0.44915759999999999</v>
      </c>
      <c r="H160" s="7">
        <v>192155</v>
      </c>
    </row>
    <row r="161" spans="1:9" ht="19.8" x14ac:dyDescent="0.6">
      <c r="A161" s="5">
        <v>18</v>
      </c>
      <c r="B161" s="6" t="s">
        <v>119</v>
      </c>
      <c r="C161" s="7" t="s">
        <v>43</v>
      </c>
      <c r="D161" s="7" t="s">
        <v>59</v>
      </c>
      <c r="E161" s="7">
        <v>40203</v>
      </c>
      <c r="F161" s="8">
        <v>7.8097000000000001E-3</v>
      </c>
      <c r="G161" s="8">
        <v>3.9684000000000004E-3</v>
      </c>
      <c r="H161" s="7">
        <v>1698</v>
      </c>
    </row>
    <row r="162" spans="1:9" ht="19.8" x14ac:dyDescent="0.6">
      <c r="A162" s="5">
        <v>18</v>
      </c>
      <c r="B162" s="6" t="s">
        <v>119</v>
      </c>
      <c r="C162" s="7" t="s">
        <v>43</v>
      </c>
      <c r="D162" s="7" t="s">
        <v>60</v>
      </c>
      <c r="E162" s="7">
        <v>40204</v>
      </c>
      <c r="F162" s="8">
        <v>0.35926849999999999</v>
      </c>
      <c r="G162" s="8">
        <v>1.96478E-2</v>
      </c>
      <c r="H162" s="7">
        <v>8406</v>
      </c>
    </row>
    <row r="163" spans="1:9" ht="19.8" x14ac:dyDescent="0.6">
      <c r="A163" s="5">
        <v>18</v>
      </c>
      <c r="B163" s="6" t="s">
        <v>119</v>
      </c>
      <c r="C163" s="7" t="s">
        <v>45</v>
      </c>
      <c r="D163" s="7" t="s">
        <v>75</v>
      </c>
      <c r="E163" s="7">
        <v>40301</v>
      </c>
      <c r="F163" s="8">
        <v>4.9036700000000003E-2</v>
      </c>
      <c r="G163" s="8">
        <v>3.3849600000000001E-2</v>
      </c>
      <c r="H163" s="7">
        <v>14481</v>
      </c>
    </row>
    <row r="164" spans="1:9" ht="19.8" x14ac:dyDescent="0.6">
      <c r="A164" s="5">
        <v>18</v>
      </c>
      <c r="B164" s="6" t="s">
        <v>119</v>
      </c>
      <c r="C164" s="7" t="s">
        <v>45</v>
      </c>
      <c r="D164" s="7" t="s">
        <v>46</v>
      </c>
      <c r="E164" s="7">
        <v>40302</v>
      </c>
      <c r="F164" s="8">
        <v>0</v>
      </c>
      <c r="G164" s="8">
        <v>1.2794700000000001E-2</v>
      </c>
      <c r="H164" s="7">
        <v>5474</v>
      </c>
    </row>
    <row r="165" spans="1:9" ht="19.8" x14ac:dyDescent="0.6">
      <c r="A165" s="5">
        <v>18</v>
      </c>
      <c r="B165" s="6" t="s">
        <v>119</v>
      </c>
      <c r="C165" s="7" t="s">
        <v>45</v>
      </c>
      <c r="D165" s="7" t="s">
        <v>61</v>
      </c>
      <c r="E165" s="7">
        <v>40303</v>
      </c>
      <c r="F165" s="8">
        <v>3.8208300000000001E-2</v>
      </c>
      <c r="G165" s="8">
        <v>2.4656000000000001E-2</v>
      </c>
      <c r="H165" s="7">
        <v>10548</v>
      </c>
    </row>
    <row r="166" spans="1:9" ht="19.8" x14ac:dyDescent="0.6">
      <c r="A166" s="5">
        <v>18</v>
      </c>
      <c r="B166" s="6" t="s">
        <v>119</v>
      </c>
      <c r="C166" s="7" t="s">
        <v>48</v>
      </c>
      <c r="D166" s="7" t="s">
        <v>49</v>
      </c>
      <c r="E166" s="7">
        <v>40401</v>
      </c>
      <c r="F166" s="8">
        <v>0</v>
      </c>
      <c r="G166" s="8">
        <v>3.2195000000000001E-2</v>
      </c>
      <c r="H166" s="7">
        <v>13773</v>
      </c>
    </row>
    <row r="167" spans="1:9" ht="19.8" x14ac:dyDescent="0.6">
      <c r="A167" s="5">
        <v>18</v>
      </c>
      <c r="B167" s="6" t="s">
        <v>119</v>
      </c>
      <c r="C167" s="7" t="s">
        <v>51</v>
      </c>
      <c r="D167" s="7" t="s">
        <v>62</v>
      </c>
      <c r="E167" s="7">
        <v>40501</v>
      </c>
      <c r="F167" s="8">
        <v>8.2930199999999996E-2</v>
      </c>
      <c r="G167" s="8">
        <v>3.92628E-2</v>
      </c>
      <c r="H167" s="7">
        <v>16797</v>
      </c>
    </row>
    <row r="168" spans="1:9" ht="19.8" x14ac:dyDescent="0.6">
      <c r="A168" s="5">
        <v>18</v>
      </c>
      <c r="B168" s="6" t="s">
        <v>119</v>
      </c>
      <c r="C168" s="7" t="s">
        <v>51</v>
      </c>
      <c r="D168" s="7" t="s">
        <v>52</v>
      </c>
      <c r="E168" s="7">
        <v>40502</v>
      </c>
      <c r="F168" s="8">
        <v>0</v>
      </c>
      <c r="G168" s="8">
        <v>4.4238399999999997E-2</v>
      </c>
      <c r="H168" s="7">
        <v>18926</v>
      </c>
    </row>
    <row r="169" spans="1:9" ht="19.8" x14ac:dyDescent="0.6">
      <c r="A169" s="5">
        <v>18</v>
      </c>
      <c r="B169" s="6" t="s">
        <v>119</v>
      </c>
      <c r="C169" s="7" t="s">
        <v>51</v>
      </c>
      <c r="D169" s="7" t="s">
        <v>49</v>
      </c>
      <c r="E169" s="7">
        <v>40503</v>
      </c>
      <c r="F169" s="8">
        <v>0</v>
      </c>
      <c r="G169" s="8">
        <v>4.3624700000000002E-2</v>
      </c>
      <c r="H169" s="7">
        <v>18663</v>
      </c>
    </row>
    <row r="170" spans="1:9" ht="19.8" x14ac:dyDescent="0.6">
      <c r="A170" s="5">
        <v>18</v>
      </c>
      <c r="B170" s="6" t="s">
        <v>119</v>
      </c>
      <c r="C170" s="7" t="s">
        <v>64</v>
      </c>
      <c r="D170" s="7" t="s">
        <v>65</v>
      </c>
      <c r="E170" s="7">
        <v>40602</v>
      </c>
      <c r="F170" s="8">
        <v>8.6382200000000006E-2</v>
      </c>
      <c r="G170" s="8">
        <v>0</v>
      </c>
      <c r="H170" s="7">
        <v>0</v>
      </c>
    </row>
    <row r="171" spans="1:9" ht="19.8" x14ac:dyDescent="0.6">
      <c r="A171" s="84" t="s">
        <v>21</v>
      </c>
      <c r="B171" s="84"/>
      <c r="C171" s="84"/>
      <c r="D171" s="84"/>
      <c r="E171" s="84"/>
      <c r="F171" s="9">
        <f>SUM(F158:F170)</f>
        <v>0.99999989999999994</v>
      </c>
      <c r="G171" s="9">
        <f t="shared" ref="G171:H171" si="17">SUM(G158:G170)</f>
        <v>1.0000001000000001</v>
      </c>
      <c r="H171" s="9">
        <f t="shared" si="17"/>
        <v>427812</v>
      </c>
      <c r="I171" s="47"/>
    </row>
    <row r="172" spans="1:9" ht="19.8" x14ac:dyDescent="0.6">
      <c r="A172" s="5">
        <v>19</v>
      </c>
      <c r="B172" s="6" t="s">
        <v>122</v>
      </c>
      <c r="C172" s="7" t="s">
        <v>78</v>
      </c>
      <c r="D172" s="7" t="s">
        <v>79</v>
      </c>
      <c r="E172" s="7">
        <v>60101</v>
      </c>
      <c r="F172" s="8">
        <v>4.5511700000000002E-2</v>
      </c>
      <c r="G172" s="8">
        <v>4.5511700000000002E-2</v>
      </c>
      <c r="H172" s="7">
        <v>2152</v>
      </c>
    </row>
    <row r="173" spans="1:9" ht="19.8" x14ac:dyDescent="0.6">
      <c r="A173" s="5">
        <v>19</v>
      </c>
      <c r="B173" s="6" t="s">
        <v>122</v>
      </c>
      <c r="C173" s="7" t="s">
        <v>78</v>
      </c>
      <c r="D173" s="7" t="s">
        <v>123</v>
      </c>
      <c r="E173" s="7">
        <v>60102</v>
      </c>
      <c r="F173" s="8">
        <v>0.68085099999999998</v>
      </c>
      <c r="G173" s="8">
        <v>0.68085099999999998</v>
      </c>
      <c r="H173" s="7">
        <v>32196</v>
      </c>
    </row>
    <row r="174" spans="1:9" ht="19.8" x14ac:dyDescent="0.6">
      <c r="A174" s="5">
        <v>19</v>
      </c>
      <c r="B174" s="6" t="s">
        <v>122</v>
      </c>
      <c r="C174" s="7" t="s">
        <v>78</v>
      </c>
      <c r="D174" s="7" t="s">
        <v>124</v>
      </c>
      <c r="E174" s="7">
        <v>60103</v>
      </c>
      <c r="F174" s="8">
        <v>3.4498899999999999E-2</v>
      </c>
      <c r="G174" s="8">
        <v>3.4498899999999999E-2</v>
      </c>
      <c r="H174" s="7">
        <v>1631</v>
      </c>
    </row>
    <row r="175" spans="1:9" ht="19.8" x14ac:dyDescent="0.6">
      <c r="A175" s="5">
        <v>19</v>
      </c>
      <c r="B175" s="6" t="s">
        <v>122</v>
      </c>
      <c r="C175" s="7" t="s">
        <v>78</v>
      </c>
      <c r="D175" s="7" t="s">
        <v>125</v>
      </c>
      <c r="E175" s="7">
        <v>60105</v>
      </c>
      <c r="F175" s="8">
        <v>6.2504900000000002E-2</v>
      </c>
      <c r="G175" s="8">
        <v>6.2504900000000002E-2</v>
      </c>
      <c r="H175" s="7">
        <v>2956</v>
      </c>
    </row>
    <row r="176" spans="1:9" ht="19.8" x14ac:dyDescent="0.6">
      <c r="A176" s="5">
        <v>19</v>
      </c>
      <c r="B176" s="6" t="s">
        <v>122</v>
      </c>
      <c r="C176" s="7" t="s">
        <v>78</v>
      </c>
      <c r="D176" s="7" t="s">
        <v>126</v>
      </c>
      <c r="E176" s="7">
        <v>60106</v>
      </c>
      <c r="F176" s="8">
        <v>5.5836200000000002E-2</v>
      </c>
      <c r="G176" s="8">
        <v>5.5836200000000002E-2</v>
      </c>
      <c r="H176" s="7">
        <v>2640</v>
      </c>
    </row>
    <row r="177" spans="1:9" ht="19.8" x14ac:dyDescent="0.6">
      <c r="A177" s="5">
        <v>19</v>
      </c>
      <c r="B177" s="6" t="s">
        <v>122</v>
      </c>
      <c r="C177" s="7" t="s">
        <v>78</v>
      </c>
      <c r="D177" s="7" t="s">
        <v>80</v>
      </c>
      <c r="E177" s="7">
        <v>60107</v>
      </c>
      <c r="F177" s="8">
        <v>3.1603699999999998E-2</v>
      </c>
      <c r="G177" s="8">
        <v>3.1603699999999998E-2</v>
      </c>
      <c r="H177" s="7">
        <v>1494</v>
      </c>
    </row>
    <row r="178" spans="1:9" ht="19.8" x14ac:dyDescent="0.6">
      <c r="A178" s="5">
        <v>19</v>
      </c>
      <c r="B178" s="6" t="s">
        <v>122</v>
      </c>
      <c r="C178" s="7" t="s">
        <v>127</v>
      </c>
      <c r="D178" s="7" t="s">
        <v>128</v>
      </c>
      <c r="E178" s="7">
        <v>60201</v>
      </c>
      <c r="F178" s="8">
        <v>8.9193599999999998E-2</v>
      </c>
      <c r="G178" s="8">
        <v>8.9193599999999998E-2</v>
      </c>
      <c r="H178" s="7">
        <v>4218</v>
      </c>
    </row>
    <row r="179" spans="1:9" ht="19.8" x14ac:dyDescent="0.6">
      <c r="A179" s="84" t="s">
        <v>21</v>
      </c>
      <c r="B179" s="84"/>
      <c r="C179" s="84"/>
      <c r="D179" s="84"/>
      <c r="E179" s="84"/>
      <c r="F179" s="9">
        <f>SUM(F172:F178)</f>
        <v>1</v>
      </c>
      <c r="G179" s="9">
        <f t="shared" ref="G179:H179" si="18">SUM(G172:G178)</f>
        <v>1</v>
      </c>
      <c r="H179" s="9">
        <f t="shared" si="18"/>
        <v>47287</v>
      </c>
      <c r="I179" s="47"/>
    </row>
    <row r="180" spans="1:9" ht="19.8" x14ac:dyDescent="0.6">
      <c r="A180" s="5">
        <v>20</v>
      </c>
      <c r="B180" s="6" t="s">
        <v>129</v>
      </c>
      <c r="C180" s="7" t="s">
        <v>45</v>
      </c>
      <c r="D180" s="7" t="s">
        <v>61</v>
      </c>
      <c r="E180" s="7">
        <v>40303</v>
      </c>
      <c r="F180" s="8">
        <v>0</v>
      </c>
      <c r="G180" s="8">
        <v>2.9162400000000002E-2</v>
      </c>
      <c r="H180" s="7">
        <v>18812</v>
      </c>
    </row>
    <row r="181" spans="1:9" ht="19.8" x14ac:dyDescent="0.6">
      <c r="A181" s="5">
        <v>20</v>
      </c>
      <c r="B181" s="6" t="s">
        <v>129</v>
      </c>
      <c r="C181" s="7" t="s">
        <v>45</v>
      </c>
      <c r="D181" s="7" t="s">
        <v>47</v>
      </c>
      <c r="E181" s="7">
        <v>40305</v>
      </c>
      <c r="F181" s="8">
        <v>1.6235599999999999E-2</v>
      </c>
      <c r="G181" s="8">
        <v>1.18117E-2</v>
      </c>
      <c r="H181" s="7">
        <v>7620</v>
      </c>
    </row>
    <row r="182" spans="1:9" ht="19.8" x14ac:dyDescent="0.6">
      <c r="A182" s="5">
        <v>20</v>
      </c>
      <c r="B182" s="6" t="s">
        <v>129</v>
      </c>
      <c r="C182" s="7" t="s">
        <v>48</v>
      </c>
      <c r="D182" s="7" t="s">
        <v>49</v>
      </c>
      <c r="E182" s="7">
        <v>40401</v>
      </c>
      <c r="F182" s="8">
        <v>4.1844399999999997E-2</v>
      </c>
      <c r="G182" s="8">
        <v>3.0328299999999999E-2</v>
      </c>
      <c r="H182" s="7">
        <v>19564</v>
      </c>
    </row>
    <row r="183" spans="1:9" ht="19.8" x14ac:dyDescent="0.6">
      <c r="A183" s="5">
        <v>20</v>
      </c>
      <c r="B183" s="6" t="s">
        <v>129</v>
      </c>
      <c r="C183" s="7" t="s">
        <v>48</v>
      </c>
      <c r="D183" s="7" t="s">
        <v>50</v>
      </c>
      <c r="E183" s="7">
        <v>40402</v>
      </c>
      <c r="F183" s="8">
        <v>0.30941649999999998</v>
      </c>
      <c r="G183" s="8">
        <v>0.30941649999999998</v>
      </c>
      <c r="H183" s="7">
        <v>199600</v>
      </c>
    </row>
    <row r="184" spans="1:9" ht="19.8" x14ac:dyDescent="0.6">
      <c r="A184" s="5">
        <v>20</v>
      </c>
      <c r="B184" s="6" t="s">
        <v>129</v>
      </c>
      <c r="C184" s="7" t="s">
        <v>48</v>
      </c>
      <c r="D184" s="7" t="s">
        <v>77</v>
      </c>
      <c r="E184" s="7">
        <v>40403</v>
      </c>
      <c r="F184" s="8">
        <v>0.43634620000000002</v>
      </c>
      <c r="G184" s="8">
        <v>0.43634620000000002</v>
      </c>
      <c r="H184" s="7">
        <v>281480</v>
      </c>
    </row>
    <row r="185" spans="1:9" ht="19.8" x14ac:dyDescent="0.6">
      <c r="A185" s="5">
        <v>20</v>
      </c>
      <c r="B185" s="6" t="s">
        <v>129</v>
      </c>
      <c r="C185" s="7" t="s">
        <v>48</v>
      </c>
      <c r="D185" s="7" t="s">
        <v>130</v>
      </c>
      <c r="E185" s="7">
        <v>40404</v>
      </c>
      <c r="F185" s="8">
        <v>3.36411E-2</v>
      </c>
      <c r="G185" s="8">
        <v>2.4201899999999998E-2</v>
      </c>
      <c r="H185" s="7">
        <v>15612</v>
      </c>
    </row>
    <row r="186" spans="1:9" ht="19.8" x14ac:dyDescent="0.6">
      <c r="A186" s="5">
        <v>20</v>
      </c>
      <c r="B186" s="6" t="s">
        <v>129</v>
      </c>
      <c r="C186" s="7" t="s">
        <v>48</v>
      </c>
      <c r="D186" s="7" t="s">
        <v>131</v>
      </c>
      <c r="E186" s="7">
        <v>40405</v>
      </c>
      <c r="F186" s="8">
        <v>2.7129799999999999E-2</v>
      </c>
      <c r="G186" s="8">
        <v>1.9499599999999999E-2</v>
      </c>
      <c r="H186" s="7">
        <v>12579</v>
      </c>
    </row>
    <row r="187" spans="1:9" ht="19.8" x14ac:dyDescent="0.6">
      <c r="A187" s="5">
        <v>20</v>
      </c>
      <c r="B187" s="6" t="s">
        <v>129</v>
      </c>
      <c r="C187" s="7" t="s">
        <v>48</v>
      </c>
      <c r="D187" s="7" t="s">
        <v>132</v>
      </c>
      <c r="E187" s="7">
        <v>40406</v>
      </c>
      <c r="F187" s="8">
        <v>5.3326900000000003E-2</v>
      </c>
      <c r="G187" s="8">
        <v>3.82698E-2</v>
      </c>
      <c r="H187" s="7">
        <v>24687</v>
      </c>
    </row>
    <row r="188" spans="1:9" ht="19.8" x14ac:dyDescent="0.6">
      <c r="A188" s="5">
        <v>20</v>
      </c>
      <c r="B188" s="6" t="s">
        <v>129</v>
      </c>
      <c r="C188" s="7" t="s">
        <v>54</v>
      </c>
      <c r="D188" s="7" t="s">
        <v>56</v>
      </c>
      <c r="E188" s="7">
        <v>41002</v>
      </c>
      <c r="F188" s="8">
        <v>0</v>
      </c>
      <c r="G188" s="8">
        <v>2.4662400000000001E-2</v>
      </c>
      <c r="H188" s="7">
        <v>15909</v>
      </c>
    </row>
    <row r="189" spans="1:9" ht="19.8" x14ac:dyDescent="0.6">
      <c r="A189" s="5">
        <v>20</v>
      </c>
      <c r="B189" s="6" t="s">
        <v>129</v>
      </c>
      <c r="C189" s="7" t="s">
        <v>133</v>
      </c>
      <c r="D189" s="7" t="s">
        <v>134</v>
      </c>
      <c r="E189" s="7">
        <v>41104</v>
      </c>
      <c r="F189" s="8">
        <v>0</v>
      </c>
      <c r="G189" s="8">
        <v>1.6299000000000001E-2</v>
      </c>
      <c r="H189" s="7">
        <v>10514</v>
      </c>
    </row>
    <row r="190" spans="1:9" ht="19.8" x14ac:dyDescent="0.6">
      <c r="A190" s="5">
        <v>20</v>
      </c>
      <c r="B190" s="6" t="s">
        <v>129</v>
      </c>
      <c r="C190" s="7" t="s">
        <v>78</v>
      </c>
      <c r="D190" s="7" t="s">
        <v>81</v>
      </c>
      <c r="E190" s="7">
        <v>60108</v>
      </c>
      <c r="F190" s="8">
        <v>8.2059400000000005E-2</v>
      </c>
      <c r="G190" s="8">
        <v>6.0002E-2</v>
      </c>
      <c r="H190" s="7">
        <v>38706</v>
      </c>
    </row>
    <row r="191" spans="1:9" ht="19.8" x14ac:dyDescent="0.6">
      <c r="A191" s="84" t="s">
        <v>21</v>
      </c>
      <c r="B191" s="84"/>
      <c r="C191" s="84"/>
      <c r="D191" s="84"/>
      <c r="E191" s="84"/>
      <c r="F191" s="9">
        <f>SUM(F180:F190)</f>
        <v>0.99999989999999994</v>
      </c>
      <c r="G191" s="9">
        <f t="shared" ref="G191:H191" si="19">SUM(G180:G190)</f>
        <v>0.99999979999999988</v>
      </c>
      <c r="H191" s="9">
        <f t="shared" si="19"/>
        <v>645083</v>
      </c>
      <c r="I191" s="47"/>
    </row>
    <row r="192" spans="1:9" ht="19.8" x14ac:dyDescent="0.6">
      <c r="A192" s="5">
        <v>21</v>
      </c>
      <c r="B192" s="6" t="s">
        <v>135</v>
      </c>
      <c r="C192" s="7" t="s">
        <v>23</v>
      </c>
      <c r="D192" s="7" t="s">
        <v>24</v>
      </c>
      <c r="E192" s="7">
        <v>10202</v>
      </c>
      <c r="F192" s="8">
        <v>7.3595900000000006E-2</v>
      </c>
      <c r="G192" s="8">
        <v>7.0122699999999996E-2</v>
      </c>
      <c r="H192" s="7">
        <v>7756232</v>
      </c>
    </row>
    <row r="193" spans="1:9" ht="19.8" x14ac:dyDescent="0.6">
      <c r="A193" s="5">
        <v>21</v>
      </c>
      <c r="B193" s="6" t="s">
        <v>135</v>
      </c>
      <c r="C193" s="7" t="s">
        <v>25</v>
      </c>
      <c r="D193" s="7" t="s">
        <v>26</v>
      </c>
      <c r="E193" s="7">
        <v>10301</v>
      </c>
      <c r="F193" s="8">
        <v>0.68085099999999998</v>
      </c>
      <c r="G193" s="8">
        <v>0.68085099999999998</v>
      </c>
      <c r="H193" s="7">
        <v>75308568</v>
      </c>
    </row>
    <row r="194" spans="1:9" ht="19.8" x14ac:dyDescent="0.6">
      <c r="A194" s="5">
        <v>21</v>
      </c>
      <c r="B194" s="6" t="s">
        <v>135</v>
      </c>
      <c r="C194" s="7" t="s">
        <v>25</v>
      </c>
      <c r="D194" s="7" t="s">
        <v>27</v>
      </c>
      <c r="E194" s="7">
        <v>10302</v>
      </c>
      <c r="F194" s="8">
        <v>4.66168E-2</v>
      </c>
      <c r="G194" s="8">
        <v>4.4104499999999998E-2</v>
      </c>
      <c r="H194" s="7">
        <v>4878379</v>
      </c>
    </row>
    <row r="195" spans="1:9" ht="19.8" x14ac:dyDescent="0.6">
      <c r="A195" s="5">
        <v>21</v>
      </c>
      <c r="B195" s="6" t="s">
        <v>135</v>
      </c>
      <c r="C195" s="7" t="s">
        <v>25</v>
      </c>
      <c r="D195" s="7" t="s">
        <v>28</v>
      </c>
      <c r="E195" s="7">
        <v>10303</v>
      </c>
      <c r="F195" s="8">
        <v>0</v>
      </c>
      <c r="G195" s="8">
        <v>1.8437499999999999E-2</v>
      </c>
      <c r="H195" s="7">
        <v>2039357</v>
      </c>
    </row>
    <row r="196" spans="1:9" ht="19.8" x14ac:dyDescent="0.6">
      <c r="A196" s="5">
        <v>21</v>
      </c>
      <c r="B196" s="6" t="s">
        <v>135</v>
      </c>
      <c r="C196" s="7" t="s">
        <v>25</v>
      </c>
      <c r="D196" s="7" t="s">
        <v>29</v>
      </c>
      <c r="E196" s="7">
        <v>10304</v>
      </c>
      <c r="F196" s="8">
        <v>2.9166299999999999E-2</v>
      </c>
      <c r="G196" s="8">
        <v>2.6910400000000001E-2</v>
      </c>
      <c r="H196" s="7">
        <v>2976545</v>
      </c>
    </row>
    <row r="197" spans="1:9" ht="19.8" x14ac:dyDescent="0.6">
      <c r="A197" s="5">
        <v>21</v>
      </c>
      <c r="B197" s="6" t="s">
        <v>135</v>
      </c>
      <c r="C197" s="7" t="s">
        <v>25</v>
      </c>
      <c r="D197" s="7" t="s">
        <v>30</v>
      </c>
      <c r="E197" s="7">
        <v>10307</v>
      </c>
      <c r="F197" s="8">
        <v>6.4099699999999996E-2</v>
      </c>
      <c r="G197" s="8">
        <v>6.0563899999999997E-2</v>
      </c>
      <c r="H197" s="7">
        <v>6698943</v>
      </c>
    </row>
    <row r="198" spans="1:9" ht="19.8" x14ac:dyDescent="0.6">
      <c r="A198" s="5">
        <v>21</v>
      </c>
      <c r="B198" s="6" t="s">
        <v>135</v>
      </c>
      <c r="C198" s="7" t="s">
        <v>31</v>
      </c>
      <c r="D198" s="7" t="s">
        <v>32</v>
      </c>
      <c r="E198" s="7">
        <v>30101</v>
      </c>
      <c r="F198" s="8">
        <v>5.7356299999999999E-2</v>
      </c>
      <c r="G198" s="8">
        <v>5.3931699999999999E-2</v>
      </c>
      <c r="H198" s="7">
        <v>5965355</v>
      </c>
    </row>
    <row r="199" spans="1:9" ht="19.8" x14ac:dyDescent="0.6">
      <c r="A199" s="5">
        <v>21</v>
      </c>
      <c r="B199" s="6" t="s">
        <v>135</v>
      </c>
      <c r="C199" s="7" t="s">
        <v>33</v>
      </c>
      <c r="D199" s="7" t="s">
        <v>34</v>
      </c>
      <c r="E199" s="7">
        <v>31001</v>
      </c>
      <c r="F199" s="8">
        <v>4.8314000000000003E-2</v>
      </c>
      <c r="G199" s="8">
        <v>4.5078300000000002E-2</v>
      </c>
      <c r="H199" s="7">
        <v>4986083</v>
      </c>
    </row>
    <row r="200" spans="1:9" ht="19.8" x14ac:dyDescent="0.6">
      <c r="A200" s="84" t="s">
        <v>21</v>
      </c>
      <c r="B200" s="84"/>
      <c r="C200" s="84"/>
      <c r="D200" s="84"/>
      <c r="E200" s="84"/>
      <c r="F200" s="9">
        <f>SUM(F192:F199)</f>
        <v>1</v>
      </c>
      <c r="G200" s="9">
        <f t="shared" ref="G200:H200" si="20">SUM(G192:G199)</f>
        <v>1</v>
      </c>
      <c r="H200" s="9">
        <f t="shared" si="20"/>
        <v>110609462</v>
      </c>
      <c r="I200" s="47"/>
    </row>
    <row r="201" spans="1:9" ht="19.8" x14ac:dyDescent="0.6">
      <c r="A201" s="5">
        <v>22</v>
      </c>
      <c r="B201" s="6" t="s">
        <v>136</v>
      </c>
      <c r="C201" s="7" t="s">
        <v>43</v>
      </c>
      <c r="D201" s="7" t="s">
        <v>58</v>
      </c>
      <c r="E201" s="7">
        <v>40201</v>
      </c>
      <c r="F201" s="8">
        <v>2.4719100000000001E-2</v>
      </c>
      <c r="G201" s="8">
        <v>2.2483300000000001E-2</v>
      </c>
      <c r="H201" s="7">
        <v>327</v>
      </c>
    </row>
    <row r="202" spans="1:9" ht="19.8" x14ac:dyDescent="0.6">
      <c r="A202" s="5">
        <v>22</v>
      </c>
      <c r="B202" s="6" t="s">
        <v>136</v>
      </c>
      <c r="C202" s="7" t="s">
        <v>43</v>
      </c>
      <c r="D202" s="7" t="s">
        <v>44</v>
      </c>
      <c r="E202" s="7">
        <v>40202</v>
      </c>
      <c r="F202" s="8">
        <v>0.31808769999999997</v>
      </c>
      <c r="G202" s="8">
        <v>0.34969309999999998</v>
      </c>
      <c r="H202" s="7">
        <v>5081</v>
      </c>
    </row>
    <row r="203" spans="1:9" ht="19.8" x14ac:dyDescent="0.6">
      <c r="A203" s="5">
        <v>22</v>
      </c>
      <c r="B203" s="6" t="s">
        <v>136</v>
      </c>
      <c r="C203" s="7" t="s">
        <v>43</v>
      </c>
      <c r="D203" s="7" t="s">
        <v>59</v>
      </c>
      <c r="E203" s="7">
        <v>40203</v>
      </c>
      <c r="F203" s="8">
        <v>2.6686000000000001E-3</v>
      </c>
      <c r="G203" s="8">
        <v>2.4526999999999999E-3</v>
      </c>
      <c r="H203" s="7">
        <v>36</v>
      </c>
    </row>
    <row r="204" spans="1:9" ht="19.8" x14ac:dyDescent="0.6">
      <c r="A204" s="5">
        <v>22</v>
      </c>
      <c r="B204" s="6" t="s">
        <v>136</v>
      </c>
      <c r="C204" s="7" t="s">
        <v>45</v>
      </c>
      <c r="D204" s="7" t="s">
        <v>46</v>
      </c>
      <c r="E204" s="7">
        <v>40302</v>
      </c>
      <c r="F204" s="8">
        <v>1.01967E-2</v>
      </c>
      <c r="G204" s="8">
        <v>9.3375999999999997E-3</v>
      </c>
      <c r="H204" s="7">
        <v>136</v>
      </c>
    </row>
    <row r="205" spans="1:9" ht="19.8" x14ac:dyDescent="0.6">
      <c r="A205" s="5">
        <v>22</v>
      </c>
      <c r="B205" s="6" t="s">
        <v>136</v>
      </c>
      <c r="C205" s="7" t="s">
        <v>45</v>
      </c>
      <c r="D205" s="7" t="s">
        <v>61</v>
      </c>
      <c r="E205" s="7">
        <v>40303</v>
      </c>
      <c r="F205" s="8">
        <v>2.6650299999999998E-2</v>
      </c>
      <c r="G205" s="8">
        <v>2.4277799999999999E-2</v>
      </c>
      <c r="H205" s="7">
        <v>353</v>
      </c>
    </row>
    <row r="206" spans="1:9" ht="19.8" x14ac:dyDescent="0.6">
      <c r="A206" s="5">
        <v>22</v>
      </c>
      <c r="B206" s="6" t="s">
        <v>136</v>
      </c>
      <c r="C206" s="7" t="s">
        <v>48</v>
      </c>
      <c r="D206" s="7" t="s">
        <v>49</v>
      </c>
      <c r="E206" s="7">
        <v>40401</v>
      </c>
      <c r="F206" s="8">
        <v>9.1991699999999996E-2</v>
      </c>
      <c r="G206" s="8">
        <v>1.7994E-2</v>
      </c>
      <c r="H206" s="7">
        <v>261</v>
      </c>
    </row>
    <row r="207" spans="1:9" ht="19.8" x14ac:dyDescent="0.6">
      <c r="A207" s="5">
        <v>22</v>
      </c>
      <c r="B207" s="6" t="s">
        <v>136</v>
      </c>
      <c r="C207" s="7" t="s">
        <v>51</v>
      </c>
      <c r="D207" s="7" t="s">
        <v>62</v>
      </c>
      <c r="E207" s="7">
        <v>40501</v>
      </c>
      <c r="F207" s="8">
        <v>2.08746E-2</v>
      </c>
      <c r="G207" s="8">
        <v>1.9305099999999999E-2</v>
      </c>
      <c r="H207" s="7">
        <v>281</v>
      </c>
    </row>
    <row r="208" spans="1:9" ht="19.8" x14ac:dyDescent="0.6">
      <c r="A208" s="5">
        <v>22</v>
      </c>
      <c r="B208" s="6" t="s">
        <v>136</v>
      </c>
      <c r="C208" s="7" t="s">
        <v>51</v>
      </c>
      <c r="D208" s="7" t="s">
        <v>52</v>
      </c>
      <c r="E208" s="7">
        <v>40502</v>
      </c>
      <c r="F208" s="8">
        <v>0.3920573</v>
      </c>
      <c r="G208" s="8">
        <v>1.97016E-2</v>
      </c>
      <c r="H208" s="7">
        <v>286</v>
      </c>
    </row>
    <row r="209" spans="1:9" ht="19.8" x14ac:dyDescent="0.6">
      <c r="A209" s="5">
        <v>22</v>
      </c>
      <c r="B209" s="6" t="s">
        <v>136</v>
      </c>
      <c r="C209" s="7"/>
      <c r="D209" s="7" t="s">
        <v>49</v>
      </c>
      <c r="E209" s="7">
        <v>40503</v>
      </c>
      <c r="F209" s="8">
        <v>0</v>
      </c>
      <c r="G209" s="8">
        <v>0.41593200000000002</v>
      </c>
      <c r="H209" s="7">
        <v>6044</v>
      </c>
    </row>
    <row r="210" spans="1:9" ht="19.8" x14ac:dyDescent="0.6">
      <c r="A210" s="5">
        <v>22</v>
      </c>
      <c r="B210" s="6" t="s">
        <v>136</v>
      </c>
      <c r="C210" s="7" t="s">
        <v>51</v>
      </c>
      <c r="D210" s="7" t="s">
        <v>53</v>
      </c>
      <c r="E210" s="7">
        <v>40504</v>
      </c>
      <c r="F210" s="8">
        <v>0.1127541</v>
      </c>
      <c r="G210" s="8">
        <v>0.1099663</v>
      </c>
      <c r="H210" s="7">
        <v>1598</v>
      </c>
    </row>
    <row r="211" spans="1:9" ht="19.8" x14ac:dyDescent="0.6">
      <c r="A211" s="5">
        <v>22</v>
      </c>
      <c r="B211" s="6" t="s">
        <v>136</v>
      </c>
      <c r="C211" s="7"/>
      <c r="D211" s="7" t="s">
        <v>55</v>
      </c>
      <c r="E211" s="7">
        <v>41001</v>
      </c>
      <c r="F211" s="8">
        <v>0</v>
      </c>
      <c r="G211" s="8">
        <v>8.8564000000000004E-3</v>
      </c>
      <c r="H211" s="7">
        <v>129</v>
      </c>
    </row>
    <row r="212" spans="1:9" ht="19.8" x14ac:dyDescent="0.6">
      <c r="A212" s="84" t="s">
        <v>21</v>
      </c>
      <c r="B212" s="84"/>
      <c r="C212" s="84"/>
      <c r="D212" s="84"/>
      <c r="E212" s="84"/>
      <c r="F212" s="9">
        <f>SUM(F201:F211)</f>
        <v>1.0000001000000001</v>
      </c>
      <c r="G212" s="9">
        <f t="shared" ref="G212:H212" si="21">SUM(G201:G211)</f>
        <v>0.99999989999999994</v>
      </c>
      <c r="H212" s="9">
        <f t="shared" si="21"/>
        <v>14532</v>
      </c>
      <c r="I212" s="47"/>
    </row>
    <row r="213" spans="1:9" ht="19.8" x14ac:dyDescent="0.6">
      <c r="A213" s="5">
        <v>23</v>
      </c>
      <c r="B213" s="6" t="s">
        <v>137</v>
      </c>
      <c r="C213" s="7" t="s">
        <v>83</v>
      </c>
      <c r="D213" s="7" t="s">
        <v>84</v>
      </c>
      <c r="E213" s="7">
        <v>30202</v>
      </c>
      <c r="F213" s="8">
        <v>0.11202869999999999</v>
      </c>
      <c r="G213" s="8">
        <v>6.2004200000000002E-2</v>
      </c>
      <c r="H213" s="7">
        <v>4655</v>
      </c>
    </row>
    <row r="214" spans="1:9" ht="19.8" x14ac:dyDescent="0.6">
      <c r="A214" s="5">
        <v>23</v>
      </c>
      <c r="B214" s="6" t="s">
        <v>137</v>
      </c>
      <c r="C214" s="7" t="s">
        <v>83</v>
      </c>
      <c r="D214" s="7" t="s">
        <v>85</v>
      </c>
      <c r="E214" s="7">
        <v>30203</v>
      </c>
      <c r="F214" s="8">
        <v>0.22058320000000001</v>
      </c>
      <c r="G214" s="8">
        <v>0.33424429999999999</v>
      </c>
      <c r="H214" s="7">
        <v>25093</v>
      </c>
    </row>
    <row r="215" spans="1:9" ht="19.8" x14ac:dyDescent="0.6">
      <c r="A215" s="5">
        <v>23</v>
      </c>
      <c r="B215" s="6" t="s">
        <v>137</v>
      </c>
      <c r="C215" s="7" t="s">
        <v>83</v>
      </c>
      <c r="D215" s="7" t="s">
        <v>86</v>
      </c>
      <c r="E215" s="7">
        <v>30204</v>
      </c>
      <c r="F215" s="8">
        <v>6.7503300000000002E-2</v>
      </c>
      <c r="G215" s="8">
        <v>3.7443400000000002E-2</v>
      </c>
      <c r="H215" s="7">
        <v>2811</v>
      </c>
    </row>
    <row r="216" spans="1:9" ht="19.8" x14ac:dyDescent="0.6">
      <c r="A216" s="5">
        <v>23</v>
      </c>
      <c r="B216" s="6" t="s">
        <v>137</v>
      </c>
      <c r="C216" s="7" t="s">
        <v>83</v>
      </c>
      <c r="D216" s="7" t="s">
        <v>87</v>
      </c>
      <c r="E216" s="7">
        <v>30205</v>
      </c>
      <c r="F216" s="8">
        <v>9.2699000000000004E-2</v>
      </c>
      <c r="G216" s="8">
        <v>5.16888E-2</v>
      </c>
      <c r="H216" s="7">
        <v>3881</v>
      </c>
    </row>
    <row r="217" spans="1:9" ht="19.8" x14ac:dyDescent="0.6">
      <c r="A217" s="5">
        <v>23</v>
      </c>
      <c r="B217" s="6" t="s">
        <v>137</v>
      </c>
      <c r="C217" s="7" t="s">
        <v>83</v>
      </c>
      <c r="D217" s="7" t="s">
        <v>138</v>
      </c>
      <c r="E217" s="7">
        <v>30206</v>
      </c>
      <c r="F217" s="8">
        <v>5.8779699999999997E-2</v>
      </c>
      <c r="G217" s="8">
        <v>3.2771700000000001E-2</v>
      </c>
      <c r="H217" s="7">
        <v>2460</v>
      </c>
    </row>
    <row r="218" spans="1:9" ht="19.8" x14ac:dyDescent="0.6">
      <c r="A218" s="5">
        <v>23</v>
      </c>
      <c r="B218" s="6" t="s">
        <v>137</v>
      </c>
      <c r="C218" s="7" t="s">
        <v>88</v>
      </c>
      <c r="D218" s="7" t="s">
        <v>89</v>
      </c>
      <c r="E218" s="7">
        <v>30301</v>
      </c>
      <c r="F218" s="8">
        <v>0.35084539999999997</v>
      </c>
      <c r="G218" s="8">
        <v>0.41151850000000001</v>
      </c>
      <c r="H218" s="7">
        <v>30895</v>
      </c>
    </row>
    <row r="219" spans="1:9" ht="19.8" x14ac:dyDescent="0.6">
      <c r="A219" s="5">
        <v>23</v>
      </c>
      <c r="B219" s="6" t="s">
        <v>137</v>
      </c>
      <c r="C219" s="7" t="s">
        <v>88</v>
      </c>
      <c r="D219" s="7" t="s">
        <v>90</v>
      </c>
      <c r="E219" s="7">
        <v>30302</v>
      </c>
      <c r="F219" s="8">
        <v>4.25648E-2</v>
      </c>
      <c r="G219" s="8">
        <v>2.3535199999999999E-2</v>
      </c>
      <c r="H219" s="7">
        <v>1767</v>
      </c>
    </row>
    <row r="220" spans="1:9" ht="19.8" x14ac:dyDescent="0.6">
      <c r="A220" s="5">
        <v>23</v>
      </c>
      <c r="B220" s="6" t="s">
        <v>137</v>
      </c>
      <c r="C220" s="7" t="s">
        <v>88</v>
      </c>
      <c r="D220" s="7" t="s">
        <v>91</v>
      </c>
      <c r="E220" s="7">
        <v>30303</v>
      </c>
      <c r="F220" s="8">
        <v>0</v>
      </c>
      <c r="G220" s="8">
        <v>1.6201500000000001E-2</v>
      </c>
      <c r="H220" s="7">
        <v>1216</v>
      </c>
    </row>
    <row r="221" spans="1:9" ht="19.8" x14ac:dyDescent="0.6">
      <c r="A221" s="5">
        <v>23</v>
      </c>
      <c r="B221" s="6" t="s">
        <v>137</v>
      </c>
      <c r="C221" s="7" t="s">
        <v>88</v>
      </c>
      <c r="D221" s="7" t="s">
        <v>92</v>
      </c>
      <c r="E221" s="7">
        <v>30304</v>
      </c>
      <c r="F221" s="8">
        <v>2.0601899999999999E-2</v>
      </c>
      <c r="G221" s="8">
        <v>1.1479700000000001E-2</v>
      </c>
      <c r="H221" s="7">
        <v>862</v>
      </c>
    </row>
    <row r="222" spans="1:9" ht="19.8" x14ac:dyDescent="0.6">
      <c r="A222" s="5">
        <v>23</v>
      </c>
      <c r="B222" s="6" t="s">
        <v>137</v>
      </c>
      <c r="C222" s="7" t="s">
        <v>88</v>
      </c>
      <c r="D222" s="7" t="s">
        <v>93</v>
      </c>
      <c r="E222" s="7">
        <v>30305</v>
      </c>
      <c r="F222" s="8">
        <v>3.4394000000000001E-2</v>
      </c>
      <c r="G222" s="8">
        <v>1.91127E-2</v>
      </c>
      <c r="H222" s="7">
        <v>1435</v>
      </c>
    </row>
    <row r="223" spans="1:9" ht="19.8" x14ac:dyDescent="0.6">
      <c r="A223" s="84" t="s">
        <v>21</v>
      </c>
      <c r="B223" s="84"/>
      <c r="C223" s="84"/>
      <c r="D223" s="84"/>
      <c r="E223" s="84"/>
      <c r="F223" s="9">
        <f>SUM(F213:F222)</f>
        <v>0.99999999999999989</v>
      </c>
      <c r="G223" s="9">
        <f t="shared" ref="G223:H223" si="22">SUM(G213:G222)</f>
        <v>0.99999999999999989</v>
      </c>
      <c r="H223" s="9">
        <f t="shared" si="22"/>
        <v>75075</v>
      </c>
      <c r="I223" s="47"/>
    </row>
    <row r="224" spans="1:9" ht="19.8" x14ac:dyDescent="0.6">
      <c r="A224" s="5">
        <v>24</v>
      </c>
      <c r="B224" s="6" t="s">
        <v>139</v>
      </c>
      <c r="C224" s="7" t="s">
        <v>43</v>
      </c>
      <c r="D224" s="7" t="s">
        <v>58</v>
      </c>
      <c r="E224" s="7">
        <v>40201</v>
      </c>
      <c r="F224" s="8">
        <v>4.2813200000000003E-2</v>
      </c>
      <c r="G224" s="8">
        <v>4.2813200000000003E-2</v>
      </c>
      <c r="H224" s="7">
        <v>8802</v>
      </c>
    </row>
    <row r="225" spans="1:9" ht="19.8" x14ac:dyDescent="0.6">
      <c r="A225" s="5">
        <v>24</v>
      </c>
      <c r="B225" s="6" t="s">
        <v>139</v>
      </c>
      <c r="C225" s="7" t="s">
        <v>45</v>
      </c>
      <c r="D225" s="7" t="s">
        <v>75</v>
      </c>
      <c r="E225" s="7">
        <v>40301</v>
      </c>
      <c r="F225" s="8">
        <v>0.68085099999999998</v>
      </c>
      <c r="G225" s="8">
        <v>0.68085099999999998</v>
      </c>
      <c r="H225" s="7">
        <v>139973</v>
      </c>
    </row>
    <row r="226" spans="1:9" ht="19.8" x14ac:dyDescent="0.6">
      <c r="A226" s="5">
        <v>24</v>
      </c>
      <c r="B226" s="6" t="s">
        <v>139</v>
      </c>
      <c r="C226" s="7" t="s">
        <v>45</v>
      </c>
      <c r="D226" s="7" t="s">
        <v>61</v>
      </c>
      <c r="E226" s="7">
        <v>40303</v>
      </c>
      <c r="F226" s="8">
        <v>9.3160699999999999E-2</v>
      </c>
      <c r="G226" s="8">
        <v>9.3160699999999999E-2</v>
      </c>
      <c r="H226" s="7">
        <v>19152</v>
      </c>
    </row>
    <row r="227" spans="1:9" ht="19.8" x14ac:dyDescent="0.6">
      <c r="A227" s="5">
        <v>24</v>
      </c>
      <c r="B227" s="6" t="s">
        <v>139</v>
      </c>
      <c r="C227" s="7" t="s">
        <v>45</v>
      </c>
      <c r="D227" s="7" t="s">
        <v>76</v>
      </c>
      <c r="E227" s="7">
        <v>40304</v>
      </c>
      <c r="F227" s="8">
        <v>7.9307900000000001E-2</v>
      </c>
      <c r="G227" s="8">
        <v>7.9307900000000001E-2</v>
      </c>
      <c r="H227" s="7">
        <v>16305</v>
      </c>
    </row>
    <row r="228" spans="1:9" ht="19.8" x14ac:dyDescent="0.6">
      <c r="A228" s="5">
        <v>24</v>
      </c>
      <c r="B228" s="6" t="s">
        <v>139</v>
      </c>
      <c r="C228" s="7" t="s">
        <v>78</v>
      </c>
      <c r="D228" s="7" t="s">
        <v>81</v>
      </c>
      <c r="E228" s="7">
        <v>60108</v>
      </c>
      <c r="F228" s="8">
        <v>0.10386720000000001</v>
      </c>
      <c r="G228" s="8">
        <v>0.10386720000000001</v>
      </c>
      <c r="H228" s="7">
        <v>21354</v>
      </c>
    </row>
    <row r="229" spans="1:9" ht="19.8" x14ac:dyDescent="0.6">
      <c r="A229" s="84" t="s">
        <v>21</v>
      </c>
      <c r="B229" s="84"/>
      <c r="C229" s="84"/>
      <c r="D229" s="84"/>
      <c r="E229" s="84"/>
      <c r="F229" s="9">
        <f>SUM(F224:F228)</f>
        <v>1</v>
      </c>
      <c r="G229" s="9">
        <f t="shared" ref="G229:H229" si="23">SUM(G224:G228)</f>
        <v>1</v>
      </c>
      <c r="H229" s="9">
        <f t="shared" si="23"/>
        <v>205586</v>
      </c>
      <c r="I229" s="47"/>
    </row>
    <row r="230" spans="1:9" ht="19.8" x14ac:dyDescent="0.6">
      <c r="A230" s="5">
        <v>25</v>
      </c>
      <c r="B230" s="6" t="s">
        <v>140</v>
      </c>
      <c r="C230" s="7" t="s">
        <v>45</v>
      </c>
      <c r="D230" s="7" t="s">
        <v>61</v>
      </c>
      <c r="E230" s="7">
        <v>40303</v>
      </c>
      <c r="F230" s="8">
        <v>4.4923400000000002E-2</v>
      </c>
      <c r="G230" s="8">
        <v>4.4923400000000002E-2</v>
      </c>
      <c r="H230" s="7">
        <v>1634</v>
      </c>
    </row>
    <row r="231" spans="1:9" ht="19.8" x14ac:dyDescent="0.6">
      <c r="A231" s="5">
        <v>25</v>
      </c>
      <c r="B231" s="6" t="s">
        <v>140</v>
      </c>
      <c r="C231" s="7" t="s">
        <v>45</v>
      </c>
      <c r="D231" s="7" t="s">
        <v>47</v>
      </c>
      <c r="E231" s="7">
        <v>40305</v>
      </c>
      <c r="F231" s="8">
        <v>2.13495E-2</v>
      </c>
      <c r="G231" s="8">
        <v>2.13495E-2</v>
      </c>
      <c r="H231" s="7">
        <v>777</v>
      </c>
    </row>
    <row r="232" spans="1:9" ht="19.8" x14ac:dyDescent="0.6">
      <c r="A232" s="5">
        <v>25</v>
      </c>
      <c r="B232" s="6" t="s">
        <v>140</v>
      </c>
      <c r="C232" s="7" t="s">
        <v>48</v>
      </c>
      <c r="D232" s="7" t="s">
        <v>50</v>
      </c>
      <c r="E232" s="7">
        <v>40402</v>
      </c>
      <c r="F232" s="8">
        <v>6.33243E-2</v>
      </c>
      <c r="G232" s="8">
        <v>6.33243E-2</v>
      </c>
      <c r="H232" s="7">
        <v>2303</v>
      </c>
    </row>
    <row r="233" spans="1:9" ht="19.8" x14ac:dyDescent="0.6">
      <c r="A233" s="5">
        <v>25</v>
      </c>
      <c r="B233" s="6" t="s">
        <v>140</v>
      </c>
      <c r="C233" s="7" t="s">
        <v>48</v>
      </c>
      <c r="D233" s="7" t="s">
        <v>77</v>
      </c>
      <c r="E233" s="7">
        <v>40403</v>
      </c>
      <c r="F233" s="8">
        <v>0.68085099999999998</v>
      </c>
      <c r="G233" s="8">
        <v>0.68085099999999998</v>
      </c>
      <c r="H233" s="7">
        <v>24766</v>
      </c>
    </row>
    <row r="234" spans="1:9" ht="19.8" x14ac:dyDescent="0.6">
      <c r="A234" s="5">
        <v>25</v>
      </c>
      <c r="B234" s="6" t="s">
        <v>140</v>
      </c>
      <c r="C234" s="7" t="s">
        <v>48</v>
      </c>
      <c r="D234" s="7" t="s">
        <v>130</v>
      </c>
      <c r="E234" s="7">
        <v>40404</v>
      </c>
      <c r="F234" s="8">
        <v>6.4063899999999993E-2</v>
      </c>
      <c r="G234" s="8">
        <v>6.4063899999999993E-2</v>
      </c>
      <c r="H234" s="7">
        <v>2330</v>
      </c>
    </row>
    <row r="235" spans="1:9" ht="19.8" x14ac:dyDescent="0.6">
      <c r="A235" s="5">
        <v>25</v>
      </c>
      <c r="B235" s="6" t="s">
        <v>140</v>
      </c>
      <c r="C235" s="7" t="s">
        <v>133</v>
      </c>
      <c r="D235" s="7" t="s">
        <v>134</v>
      </c>
      <c r="E235" s="7">
        <v>41104</v>
      </c>
      <c r="F235" s="8">
        <v>3.9550000000000002E-2</v>
      </c>
      <c r="G235" s="8">
        <v>3.9550000000000002E-2</v>
      </c>
      <c r="H235" s="7">
        <v>1439</v>
      </c>
    </row>
    <row r="236" spans="1:9" ht="19.8" x14ac:dyDescent="0.6">
      <c r="A236" s="5">
        <v>25</v>
      </c>
      <c r="B236" s="6" t="s">
        <v>140</v>
      </c>
      <c r="C236" s="7" t="s">
        <v>78</v>
      </c>
      <c r="D236" s="7" t="s">
        <v>81</v>
      </c>
      <c r="E236" s="7">
        <v>60108</v>
      </c>
      <c r="F236" s="8">
        <v>8.5937799999999995E-2</v>
      </c>
      <c r="G236" s="8">
        <v>8.5937799999999995E-2</v>
      </c>
      <c r="H236" s="7">
        <v>3126</v>
      </c>
    </row>
    <row r="237" spans="1:9" ht="19.8" x14ac:dyDescent="0.6">
      <c r="A237" s="84" t="s">
        <v>21</v>
      </c>
      <c r="B237" s="84"/>
      <c r="C237" s="84"/>
      <c r="D237" s="84"/>
      <c r="E237" s="84"/>
      <c r="F237" s="9">
        <f>SUM(F230:F236)</f>
        <v>0.99999989999999983</v>
      </c>
      <c r="G237" s="9">
        <f t="shared" ref="G237:H237" si="24">SUM(G230:G236)</f>
        <v>0.99999989999999983</v>
      </c>
      <c r="H237" s="9">
        <f t="shared" si="24"/>
        <v>36375</v>
      </c>
      <c r="I237" s="47"/>
    </row>
    <row r="238" spans="1:9" ht="19.8" x14ac:dyDescent="0.6">
      <c r="A238" s="5">
        <v>26</v>
      </c>
      <c r="B238" s="6" t="s">
        <v>141</v>
      </c>
      <c r="C238" s="7" t="s">
        <v>45</v>
      </c>
      <c r="D238" s="7" t="s">
        <v>75</v>
      </c>
      <c r="E238" s="7">
        <v>40301</v>
      </c>
      <c r="F238" s="8">
        <v>0.31914900000000002</v>
      </c>
      <c r="G238" s="8">
        <v>0.31914900000000002</v>
      </c>
      <c r="H238" s="7">
        <v>16322</v>
      </c>
    </row>
    <row r="239" spans="1:9" ht="19.8" x14ac:dyDescent="0.6">
      <c r="A239" s="5">
        <v>26</v>
      </c>
      <c r="B239" s="6" t="s">
        <v>141</v>
      </c>
      <c r="C239" s="7" t="s">
        <v>45</v>
      </c>
      <c r="D239" s="7" t="s">
        <v>76</v>
      </c>
      <c r="E239" s="7">
        <v>40304</v>
      </c>
      <c r="F239" s="8">
        <v>0.68085099999999998</v>
      </c>
      <c r="G239" s="8">
        <v>0.68085099999999998</v>
      </c>
      <c r="H239" s="7">
        <v>34821</v>
      </c>
    </row>
    <row r="240" spans="1:9" ht="19.8" x14ac:dyDescent="0.6">
      <c r="A240" s="84" t="s">
        <v>21</v>
      </c>
      <c r="B240" s="84"/>
      <c r="C240" s="84"/>
      <c r="D240" s="84"/>
      <c r="E240" s="84"/>
      <c r="F240" s="9">
        <f>SUM(F238:F239)</f>
        <v>1</v>
      </c>
      <c r="G240" s="9">
        <f t="shared" ref="G240:H240" si="25">SUM(G238:G239)</f>
        <v>1</v>
      </c>
      <c r="H240" s="9">
        <f t="shared" si="25"/>
        <v>51143</v>
      </c>
      <c r="I240" s="47"/>
    </row>
    <row r="241" spans="1:9" ht="19.8" x14ac:dyDescent="0.6">
      <c r="A241" s="5">
        <v>27</v>
      </c>
      <c r="B241" s="6" t="s">
        <v>142</v>
      </c>
      <c r="C241" s="7" t="s">
        <v>45</v>
      </c>
      <c r="D241" s="7" t="s">
        <v>61</v>
      </c>
      <c r="E241" s="7">
        <v>40303</v>
      </c>
      <c r="F241" s="8">
        <v>4.4923400000000002E-2</v>
      </c>
      <c r="G241" s="8">
        <v>4.4923400000000002E-2</v>
      </c>
      <c r="H241" s="7">
        <v>3607</v>
      </c>
    </row>
    <row r="242" spans="1:9" ht="19.8" x14ac:dyDescent="0.6">
      <c r="A242" s="5">
        <v>27</v>
      </c>
      <c r="B242" s="6" t="s">
        <v>142</v>
      </c>
      <c r="C242" s="7" t="s">
        <v>45</v>
      </c>
      <c r="D242" s="7" t="s">
        <v>47</v>
      </c>
      <c r="E242" s="7">
        <v>40305</v>
      </c>
      <c r="F242" s="8">
        <v>2.13495E-2</v>
      </c>
      <c r="G242" s="8">
        <v>2.13495E-2</v>
      </c>
      <c r="H242" s="7">
        <v>1714</v>
      </c>
    </row>
    <row r="243" spans="1:9" ht="19.8" x14ac:dyDescent="0.6">
      <c r="A243" s="5">
        <v>27</v>
      </c>
      <c r="B243" s="6" t="s">
        <v>142</v>
      </c>
      <c r="C243" s="7" t="s">
        <v>48</v>
      </c>
      <c r="D243" s="7" t="s">
        <v>50</v>
      </c>
      <c r="E243" s="7">
        <v>40402</v>
      </c>
      <c r="F243" s="8">
        <v>6.33243E-2</v>
      </c>
      <c r="G243" s="8">
        <v>6.33243E-2</v>
      </c>
      <c r="H243" s="7">
        <v>5085</v>
      </c>
    </row>
    <row r="244" spans="1:9" ht="19.8" x14ac:dyDescent="0.6">
      <c r="A244" s="5">
        <v>27</v>
      </c>
      <c r="B244" s="6" t="s">
        <v>142</v>
      </c>
      <c r="C244" s="7" t="s">
        <v>48</v>
      </c>
      <c r="D244" s="7" t="s">
        <v>77</v>
      </c>
      <c r="E244" s="7">
        <v>40403</v>
      </c>
      <c r="F244" s="8">
        <v>0.68085099999999998</v>
      </c>
      <c r="G244" s="8">
        <v>0.68085099999999998</v>
      </c>
      <c r="H244" s="7">
        <v>54670</v>
      </c>
    </row>
    <row r="245" spans="1:9" ht="19.8" x14ac:dyDescent="0.6">
      <c r="A245" s="5">
        <v>27</v>
      </c>
      <c r="B245" s="6" t="s">
        <v>142</v>
      </c>
      <c r="C245" s="7" t="s">
        <v>48</v>
      </c>
      <c r="D245" s="7" t="s">
        <v>130</v>
      </c>
      <c r="E245" s="7">
        <v>40404</v>
      </c>
      <c r="F245" s="8">
        <v>6.4063899999999993E-2</v>
      </c>
      <c r="G245" s="8">
        <v>6.4063899999999993E-2</v>
      </c>
      <c r="H245" s="7">
        <v>5144</v>
      </c>
    </row>
    <row r="246" spans="1:9" ht="19.8" x14ac:dyDescent="0.6">
      <c r="A246" s="5">
        <v>27</v>
      </c>
      <c r="B246" s="6" t="s">
        <v>142</v>
      </c>
      <c r="C246" s="7" t="s">
        <v>133</v>
      </c>
      <c r="D246" s="7" t="s">
        <v>134</v>
      </c>
      <c r="E246" s="7">
        <v>41104</v>
      </c>
      <c r="F246" s="8">
        <v>3.9550000000000002E-2</v>
      </c>
      <c r="G246" s="8">
        <v>3.9550000000000002E-2</v>
      </c>
      <c r="H246" s="7">
        <v>3176</v>
      </c>
    </row>
    <row r="247" spans="1:9" ht="19.8" x14ac:dyDescent="0.6">
      <c r="A247" s="5">
        <v>27</v>
      </c>
      <c r="B247" s="6" t="s">
        <v>142</v>
      </c>
      <c r="C247" s="7" t="s">
        <v>78</v>
      </c>
      <c r="D247" s="7" t="s">
        <v>81</v>
      </c>
      <c r="E247" s="7">
        <v>60108</v>
      </c>
      <c r="F247" s="8">
        <v>8.5937799999999995E-2</v>
      </c>
      <c r="G247" s="8">
        <v>8.5937799999999995E-2</v>
      </c>
      <c r="H247" s="7">
        <v>6901</v>
      </c>
    </row>
    <row r="248" spans="1:9" ht="19.8" x14ac:dyDescent="0.6">
      <c r="A248" s="84" t="s">
        <v>21</v>
      </c>
      <c r="B248" s="84"/>
      <c r="C248" s="84"/>
      <c r="D248" s="84"/>
      <c r="E248" s="84"/>
      <c r="F248" s="9">
        <f>SUM(F241:F247)</f>
        <v>0.99999989999999983</v>
      </c>
      <c r="G248" s="9">
        <f t="shared" ref="G248:H248" si="26">SUM(G241:G247)</f>
        <v>0.99999989999999983</v>
      </c>
      <c r="H248" s="9">
        <f t="shared" si="26"/>
        <v>80297</v>
      </c>
      <c r="I248" s="47"/>
    </row>
    <row r="249" spans="1:9" ht="19.8" x14ac:dyDescent="0.6">
      <c r="A249" s="5">
        <v>28</v>
      </c>
      <c r="B249" s="6" t="s">
        <v>143</v>
      </c>
      <c r="C249" s="7" t="s">
        <v>83</v>
      </c>
      <c r="D249" s="7" t="s">
        <v>113</v>
      </c>
      <c r="E249" s="7">
        <v>30201</v>
      </c>
      <c r="F249" s="8">
        <v>3.6543199999999998E-2</v>
      </c>
      <c r="G249" s="8">
        <v>3.6543199999999998E-2</v>
      </c>
      <c r="H249" s="7">
        <v>219</v>
      </c>
    </row>
    <row r="250" spans="1:9" ht="19.8" x14ac:dyDescent="0.6">
      <c r="A250" s="5">
        <v>28</v>
      </c>
      <c r="B250" s="6" t="s">
        <v>143</v>
      </c>
      <c r="C250" s="7" t="s">
        <v>83</v>
      </c>
      <c r="D250" s="7" t="s">
        <v>84</v>
      </c>
      <c r="E250" s="7">
        <v>30202</v>
      </c>
      <c r="F250" s="8">
        <v>0.68085099999999998</v>
      </c>
      <c r="G250" s="8">
        <v>0.68085099999999998</v>
      </c>
      <c r="H250" s="7">
        <v>4085</v>
      </c>
    </row>
    <row r="251" spans="1:9" ht="19.8" x14ac:dyDescent="0.6">
      <c r="A251" s="5">
        <v>28</v>
      </c>
      <c r="B251" s="6" t="s">
        <v>143</v>
      </c>
      <c r="C251" s="7" t="s">
        <v>83</v>
      </c>
      <c r="D251" s="7" t="s">
        <v>85</v>
      </c>
      <c r="E251" s="7">
        <v>30203</v>
      </c>
      <c r="F251" s="8">
        <v>5.2242700000000003E-2</v>
      </c>
      <c r="G251" s="8">
        <v>5.2242700000000003E-2</v>
      </c>
      <c r="H251" s="7">
        <v>313</v>
      </c>
    </row>
    <row r="252" spans="1:9" ht="19.8" x14ac:dyDescent="0.6">
      <c r="A252" s="5">
        <v>28</v>
      </c>
      <c r="B252" s="6" t="s">
        <v>143</v>
      </c>
      <c r="C252" s="7" t="s">
        <v>83</v>
      </c>
      <c r="D252" s="7" t="s">
        <v>138</v>
      </c>
      <c r="E252" s="7">
        <v>30206</v>
      </c>
      <c r="F252" s="8">
        <v>3.4950000000000002E-2</v>
      </c>
      <c r="G252" s="8">
        <v>3.4950000000000002E-2</v>
      </c>
      <c r="H252" s="7">
        <v>210</v>
      </c>
    </row>
    <row r="253" spans="1:9" ht="19.8" x14ac:dyDescent="0.6">
      <c r="A253" s="5">
        <v>28</v>
      </c>
      <c r="B253" s="6" t="s">
        <v>143</v>
      </c>
      <c r="C253" s="7" t="s">
        <v>83</v>
      </c>
      <c r="D253" s="7" t="s">
        <v>144</v>
      </c>
      <c r="E253" s="7">
        <v>30207</v>
      </c>
      <c r="F253" s="8">
        <v>5.7067399999999997E-2</v>
      </c>
      <c r="G253" s="8">
        <v>5.7067399999999997E-2</v>
      </c>
      <c r="H253" s="7">
        <v>342</v>
      </c>
    </row>
    <row r="254" spans="1:9" ht="19.8" x14ac:dyDescent="0.6">
      <c r="A254" s="5">
        <v>28</v>
      </c>
      <c r="B254" s="6" t="s">
        <v>143</v>
      </c>
      <c r="C254" s="7" t="s">
        <v>83</v>
      </c>
      <c r="D254" s="7" t="s">
        <v>145</v>
      </c>
      <c r="E254" s="7">
        <v>30208</v>
      </c>
      <c r="F254" s="8">
        <v>2.2726900000000001E-2</v>
      </c>
      <c r="G254" s="8">
        <v>2.2726900000000001E-2</v>
      </c>
      <c r="H254" s="7">
        <v>136</v>
      </c>
    </row>
    <row r="255" spans="1:9" ht="19.8" x14ac:dyDescent="0.6">
      <c r="A255" s="5">
        <v>28</v>
      </c>
      <c r="B255" s="6" t="s">
        <v>143</v>
      </c>
      <c r="C255" s="7" t="s">
        <v>83</v>
      </c>
      <c r="D255" s="7" t="s">
        <v>114</v>
      </c>
      <c r="E255" s="7">
        <v>30209</v>
      </c>
      <c r="F255" s="8">
        <v>3.5636500000000002E-2</v>
      </c>
      <c r="G255" s="8">
        <v>3.5636500000000002E-2</v>
      </c>
      <c r="H255" s="7">
        <v>214</v>
      </c>
    </row>
    <row r="256" spans="1:9" ht="19.8" x14ac:dyDescent="0.6">
      <c r="A256" s="5">
        <v>28</v>
      </c>
      <c r="B256" s="6" t="s">
        <v>143</v>
      </c>
      <c r="C256" s="7" t="s">
        <v>88</v>
      </c>
      <c r="D256" s="7" t="s">
        <v>89</v>
      </c>
      <c r="E256" s="7">
        <v>30301</v>
      </c>
      <c r="F256" s="8">
        <v>7.9982300000000006E-2</v>
      </c>
      <c r="G256" s="8">
        <v>7.9982300000000006E-2</v>
      </c>
      <c r="H256" s="7">
        <v>480</v>
      </c>
    </row>
    <row r="257" spans="1:9" ht="19.8" x14ac:dyDescent="0.6">
      <c r="A257" s="84" t="s">
        <v>21</v>
      </c>
      <c r="B257" s="84"/>
      <c r="C257" s="84"/>
      <c r="D257" s="84"/>
      <c r="E257" s="84"/>
      <c r="F257" s="9">
        <f>SUM(F249:F256)</f>
        <v>1</v>
      </c>
      <c r="G257" s="9">
        <f t="shared" ref="G257:H257" si="27">SUM(G249:G256)</f>
        <v>1</v>
      </c>
      <c r="H257" s="9">
        <f t="shared" si="27"/>
        <v>5999</v>
      </c>
      <c r="I257" s="47"/>
    </row>
    <row r="258" spans="1:9" ht="19.8" x14ac:dyDescent="0.6">
      <c r="A258" s="5">
        <v>29</v>
      </c>
      <c r="B258" s="6" t="s">
        <v>146</v>
      </c>
      <c r="C258" s="7" t="s">
        <v>120</v>
      </c>
      <c r="D258" s="7" t="s">
        <v>121</v>
      </c>
      <c r="E258" s="7">
        <v>40101</v>
      </c>
      <c r="F258" s="8">
        <v>0</v>
      </c>
      <c r="G258" s="8">
        <v>5.3981399999999999E-2</v>
      </c>
      <c r="H258" s="7">
        <v>4145</v>
      </c>
    </row>
    <row r="259" spans="1:9" ht="19.8" x14ac:dyDescent="0.6">
      <c r="A259" s="5">
        <v>29</v>
      </c>
      <c r="B259" s="6" t="s">
        <v>146</v>
      </c>
      <c r="C259" s="7" t="s">
        <v>43</v>
      </c>
      <c r="D259" s="7" t="s">
        <v>58</v>
      </c>
      <c r="E259" s="7">
        <v>40201</v>
      </c>
      <c r="F259" s="8">
        <v>0.68085099999999998</v>
      </c>
      <c r="G259" s="8">
        <v>0.38354680000000002</v>
      </c>
      <c r="H259" s="7">
        <v>29453</v>
      </c>
    </row>
    <row r="260" spans="1:9" ht="19.8" x14ac:dyDescent="0.6">
      <c r="A260" s="5">
        <v>29</v>
      </c>
      <c r="B260" s="6" t="s">
        <v>146</v>
      </c>
      <c r="C260" s="7" t="s">
        <v>43</v>
      </c>
      <c r="D260" s="7" t="s">
        <v>44</v>
      </c>
      <c r="E260" s="7">
        <v>40202</v>
      </c>
      <c r="F260" s="8">
        <v>6.7384299999999994E-2</v>
      </c>
      <c r="G260" s="8">
        <v>2.1023900000000002E-2</v>
      </c>
      <c r="H260" s="7">
        <v>1614</v>
      </c>
    </row>
    <row r="261" spans="1:9" ht="19.8" x14ac:dyDescent="0.6">
      <c r="A261" s="5">
        <v>29</v>
      </c>
      <c r="B261" s="6" t="s">
        <v>146</v>
      </c>
      <c r="C261" s="7" t="s">
        <v>43</v>
      </c>
      <c r="D261" s="7" t="s">
        <v>59</v>
      </c>
      <c r="E261" s="7">
        <v>40203</v>
      </c>
      <c r="F261" s="8">
        <v>2.6349600000000001E-2</v>
      </c>
      <c r="G261" s="8">
        <v>5.2947000000000003E-3</v>
      </c>
      <c r="H261" s="7">
        <v>407</v>
      </c>
    </row>
    <row r="262" spans="1:9" ht="19.8" x14ac:dyDescent="0.6">
      <c r="A262" s="5">
        <v>29</v>
      </c>
      <c r="B262" s="6" t="s">
        <v>146</v>
      </c>
      <c r="C262" s="7" t="s">
        <v>43</v>
      </c>
      <c r="D262" s="7" t="s">
        <v>60</v>
      </c>
      <c r="E262" s="7">
        <v>40204</v>
      </c>
      <c r="F262" s="8">
        <v>6.3047900000000004E-2</v>
      </c>
      <c r="G262" s="8">
        <v>0.36221599999999998</v>
      </c>
      <c r="H262" s="7">
        <v>27815</v>
      </c>
    </row>
    <row r="263" spans="1:9" ht="19.8" x14ac:dyDescent="0.6">
      <c r="A263" s="5">
        <v>29</v>
      </c>
      <c r="B263" s="6" t="s">
        <v>146</v>
      </c>
      <c r="C263" s="7" t="s">
        <v>45</v>
      </c>
      <c r="D263" s="7" t="s">
        <v>75</v>
      </c>
      <c r="E263" s="7">
        <v>40301</v>
      </c>
      <c r="F263" s="8">
        <v>8.2262699999999994E-2</v>
      </c>
      <c r="G263" s="8">
        <v>3.3245200000000003E-2</v>
      </c>
      <c r="H263" s="7">
        <v>2553</v>
      </c>
    </row>
    <row r="264" spans="1:9" ht="19.8" x14ac:dyDescent="0.6">
      <c r="A264" s="5">
        <v>29</v>
      </c>
      <c r="B264" s="6" t="s">
        <v>146</v>
      </c>
      <c r="C264" s="7" t="s">
        <v>45</v>
      </c>
      <c r="D264" s="7" t="s">
        <v>61</v>
      </c>
      <c r="E264" s="7">
        <v>40303</v>
      </c>
      <c r="F264" s="8">
        <v>8.0104499999999995E-2</v>
      </c>
      <c r="G264" s="8">
        <v>2.5903900000000001E-2</v>
      </c>
      <c r="H264" s="7">
        <v>1989</v>
      </c>
    </row>
    <row r="265" spans="1:9" ht="19.8" x14ac:dyDescent="0.6">
      <c r="A265" s="5">
        <v>29</v>
      </c>
      <c r="B265" s="6" t="s">
        <v>146</v>
      </c>
      <c r="C265" s="7" t="s">
        <v>51</v>
      </c>
      <c r="D265" s="7" t="s">
        <v>62</v>
      </c>
      <c r="E265" s="7">
        <v>40501</v>
      </c>
      <c r="F265" s="8">
        <v>0</v>
      </c>
      <c r="G265" s="8">
        <v>5.62239E-2</v>
      </c>
      <c r="H265" s="7">
        <v>4317</v>
      </c>
    </row>
    <row r="266" spans="1:9" ht="19.8" x14ac:dyDescent="0.6">
      <c r="A266" s="5">
        <v>29</v>
      </c>
      <c r="B266" s="6" t="s">
        <v>146</v>
      </c>
      <c r="C266" s="7" t="s">
        <v>64</v>
      </c>
      <c r="D266" s="7" t="s">
        <v>65</v>
      </c>
      <c r="E266" s="7">
        <v>40602</v>
      </c>
      <c r="F266" s="8">
        <v>0</v>
      </c>
      <c r="G266" s="8">
        <v>5.8564199999999997E-2</v>
      </c>
      <c r="H266" s="7">
        <v>4497</v>
      </c>
    </row>
    <row r="267" spans="1:9" ht="19.8" x14ac:dyDescent="0.6">
      <c r="A267" s="84" t="s">
        <v>21</v>
      </c>
      <c r="B267" s="84"/>
      <c r="C267" s="84"/>
      <c r="D267" s="84"/>
      <c r="E267" s="84"/>
      <c r="F267" s="9">
        <f>SUM(F258:F266)</f>
        <v>1</v>
      </c>
      <c r="G267" s="9">
        <f t="shared" ref="G267:H267" si="28">SUM(G258:G266)</f>
        <v>0.99999999999999989</v>
      </c>
      <c r="H267" s="9">
        <f t="shared" si="28"/>
        <v>76790</v>
      </c>
      <c r="I267" s="47"/>
    </row>
    <row r="268" spans="1:9" ht="19.8" x14ac:dyDescent="0.6">
      <c r="A268" s="5">
        <v>30</v>
      </c>
      <c r="B268" s="6" t="s">
        <v>147</v>
      </c>
      <c r="C268" s="7" t="s">
        <v>120</v>
      </c>
      <c r="D268" s="7" t="s">
        <v>121</v>
      </c>
      <c r="E268" s="7">
        <v>40101</v>
      </c>
      <c r="F268" s="8">
        <v>7.3820999999999998E-2</v>
      </c>
      <c r="G268" s="8">
        <v>5.3981399999999999E-2</v>
      </c>
      <c r="H268" s="7">
        <v>53137</v>
      </c>
    </row>
    <row r="269" spans="1:9" ht="19.8" x14ac:dyDescent="0.6">
      <c r="A269" s="5">
        <v>30</v>
      </c>
      <c r="B269" s="6" t="s">
        <v>147</v>
      </c>
      <c r="C269" s="7" t="s">
        <v>43</v>
      </c>
      <c r="D269" s="7" t="s">
        <v>58</v>
      </c>
      <c r="E269" s="7">
        <v>40201</v>
      </c>
      <c r="F269" s="8">
        <v>0.38354680000000002</v>
      </c>
      <c r="G269" s="8">
        <v>0.38354680000000002</v>
      </c>
      <c r="H269" s="7">
        <v>377548</v>
      </c>
    </row>
    <row r="270" spans="1:9" ht="19.8" x14ac:dyDescent="0.6">
      <c r="A270" s="5">
        <v>30</v>
      </c>
      <c r="B270" s="6" t="s">
        <v>147</v>
      </c>
      <c r="C270" s="7" t="s">
        <v>43</v>
      </c>
      <c r="D270" s="7" t="s">
        <v>44</v>
      </c>
      <c r="E270" s="7">
        <v>40202</v>
      </c>
      <c r="F270" s="8">
        <v>2.8621899999999999E-2</v>
      </c>
      <c r="G270" s="8">
        <v>2.1023900000000002E-2</v>
      </c>
      <c r="H270" s="7">
        <v>20695</v>
      </c>
    </row>
    <row r="271" spans="1:9" ht="19.8" x14ac:dyDescent="0.6">
      <c r="A271" s="5">
        <v>30</v>
      </c>
      <c r="B271" s="6" t="s">
        <v>147</v>
      </c>
      <c r="C271" s="7" t="s">
        <v>43</v>
      </c>
      <c r="D271" s="7" t="s">
        <v>59</v>
      </c>
      <c r="E271" s="7">
        <v>40203</v>
      </c>
      <c r="F271" s="8">
        <v>7.4438999999999998E-3</v>
      </c>
      <c r="G271" s="8">
        <v>5.2947000000000003E-3</v>
      </c>
      <c r="H271" s="7">
        <v>5212</v>
      </c>
    </row>
    <row r="272" spans="1:9" ht="19.8" x14ac:dyDescent="0.6">
      <c r="A272" s="5">
        <v>30</v>
      </c>
      <c r="B272" s="6" t="s">
        <v>147</v>
      </c>
      <c r="C272" s="7" t="s">
        <v>43</v>
      </c>
      <c r="D272" s="7" t="s">
        <v>60</v>
      </c>
      <c r="E272" s="7">
        <v>40204</v>
      </c>
      <c r="F272" s="8">
        <v>0.36221599999999998</v>
      </c>
      <c r="G272" s="8">
        <v>0.36221599999999998</v>
      </c>
      <c r="H272" s="7">
        <v>356550</v>
      </c>
    </row>
    <row r="273" spans="1:9" ht="19.8" x14ac:dyDescent="0.6">
      <c r="A273" s="5">
        <v>30</v>
      </c>
      <c r="B273" s="6" t="s">
        <v>147</v>
      </c>
      <c r="C273" s="7" t="s">
        <v>45</v>
      </c>
      <c r="D273" s="7" t="s">
        <v>75</v>
      </c>
      <c r="E273" s="7">
        <v>40301</v>
      </c>
      <c r="F273" s="8">
        <v>0</v>
      </c>
      <c r="G273" s="8">
        <v>3.3245200000000003E-2</v>
      </c>
      <c r="H273" s="7">
        <v>32725</v>
      </c>
    </row>
    <row r="274" spans="1:9" ht="19.8" x14ac:dyDescent="0.6">
      <c r="A274" s="5">
        <v>30</v>
      </c>
      <c r="B274" s="6" t="s">
        <v>147</v>
      </c>
      <c r="C274" s="7" t="s">
        <v>45</v>
      </c>
      <c r="D274" s="7" t="s">
        <v>61</v>
      </c>
      <c r="E274" s="7">
        <v>40303</v>
      </c>
      <c r="F274" s="8">
        <v>3.51922E-2</v>
      </c>
      <c r="G274" s="8">
        <v>2.5903900000000001E-2</v>
      </c>
      <c r="H274" s="7">
        <v>25499</v>
      </c>
    </row>
    <row r="275" spans="1:9" ht="19.8" x14ac:dyDescent="0.6">
      <c r="A275" s="5">
        <v>30</v>
      </c>
      <c r="B275" s="6" t="s">
        <v>147</v>
      </c>
      <c r="C275" s="7" t="s">
        <v>51</v>
      </c>
      <c r="D275" s="7" t="s">
        <v>62</v>
      </c>
      <c r="E275" s="7">
        <v>40501</v>
      </c>
      <c r="F275" s="8">
        <v>0</v>
      </c>
      <c r="G275" s="8">
        <v>5.62239E-2</v>
      </c>
      <c r="H275" s="7">
        <v>55344</v>
      </c>
    </row>
    <row r="276" spans="1:9" ht="19.8" x14ac:dyDescent="0.6">
      <c r="A276" s="5">
        <v>30</v>
      </c>
      <c r="B276" s="6" t="s">
        <v>147</v>
      </c>
      <c r="C276" s="7" t="s">
        <v>64</v>
      </c>
      <c r="D276" s="7" t="s">
        <v>65</v>
      </c>
      <c r="E276" s="7">
        <v>40602</v>
      </c>
      <c r="F276" s="8">
        <v>8.3010600000000004E-2</v>
      </c>
      <c r="G276" s="8">
        <v>5.8564199999999997E-2</v>
      </c>
      <c r="H276" s="7">
        <v>57648</v>
      </c>
    </row>
    <row r="277" spans="1:9" ht="19.8" x14ac:dyDescent="0.6">
      <c r="A277" s="5">
        <v>30</v>
      </c>
      <c r="B277" s="6" t="s">
        <v>147</v>
      </c>
      <c r="C277" s="7" t="s">
        <v>78</v>
      </c>
      <c r="D277" s="7" t="s">
        <v>80</v>
      </c>
      <c r="E277" s="7">
        <v>60107</v>
      </c>
      <c r="F277" s="8">
        <v>2.6147699999999999E-2</v>
      </c>
      <c r="G277" s="8">
        <v>0</v>
      </c>
      <c r="H277" s="7">
        <v>0</v>
      </c>
    </row>
    <row r="278" spans="1:9" ht="19.8" x14ac:dyDescent="0.6">
      <c r="A278" s="84" t="s">
        <v>21</v>
      </c>
      <c r="B278" s="84"/>
      <c r="C278" s="84"/>
      <c r="D278" s="84"/>
      <c r="E278" s="84"/>
      <c r="F278" s="9">
        <f>SUM(F268:F277)</f>
        <v>1.0000001000000001</v>
      </c>
      <c r="G278" s="9">
        <f t="shared" ref="G278:H278" si="29">SUM(G268:G277)</f>
        <v>0.99999999999999989</v>
      </c>
      <c r="H278" s="9">
        <f t="shared" si="29"/>
        <v>984358</v>
      </c>
      <c r="I278" s="47"/>
    </row>
    <row r="279" spans="1:9" ht="19.8" x14ac:dyDescent="0.6">
      <c r="A279" s="5">
        <v>31</v>
      </c>
      <c r="B279" s="6" t="s">
        <v>148</v>
      </c>
      <c r="C279" s="7" t="s">
        <v>43</v>
      </c>
      <c r="D279" s="7" t="s">
        <v>44</v>
      </c>
      <c r="E279" s="7">
        <v>40202</v>
      </c>
      <c r="F279" s="8">
        <v>6.3024700000000003E-2</v>
      </c>
      <c r="G279" s="8">
        <v>4.6933299999999997E-2</v>
      </c>
      <c r="H279" s="7">
        <v>645</v>
      </c>
    </row>
    <row r="280" spans="1:9" ht="19.8" x14ac:dyDescent="0.6">
      <c r="A280" s="5">
        <v>31</v>
      </c>
      <c r="B280" s="6" t="s">
        <v>148</v>
      </c>
      <c r="C280" s="7" t="s">
        <v>48</v>
      </c>
      <c r="D280" s="7" t="s">
        <v>49</v>
      </c>
      <c r="E280" s="7">
        <v>40401</v>
      </c>
      <c r="F280" s="8">
        <v>5.5651800000000001E-2</v>
      </c>
      <c r="G280" s="8">
        <v>4.1442800000000002E-2</v>
      </c>
      <c r="H280" s="7">
        <v>570</v>
      </c>
    </row>
    <row r="281" spans="1:9" ht="19.8" x14ac:dyDescent="0.6">
      <c r="A281" s="5">
        <v>31</v>
      </c>
      <c r="B281" s="6" t="s">
        <v>148</v>
      </c>
      <c r="C281" s="7" t="s">
        <v>51</v>
      </c>
      <c r="D281" s="7" t="s">
        <v>52</v>
      </c>
      <c r="E281" s="7">
        <v>40502</v>
      </c>
      <c r="F281" s="8">
        <v>5.8486299999999998E-2</v>
      </c>
      <c r="G281" s="8">
        <v>4.3553599999999998E-2</v>
      </c>
      <c r="H281" s="7">
        <v>599</v>
      </c>
    </row>
    <row r="282" spans="1:9" ht="19.8" x14ac:dyDescent="0.6">
      <c r="A282" s="5">
        <v>31</v>
      </c>
      <c r="B282" s="6" t="s">
        <v>148</v>
      </c>
      <c r="C282" s="7" t="s">
        <v>51</v>
      </c>
      <c r="D282" s="7" t="s">
        <v>49</v>
      </c>
      <c r="E282" s="7">
        <v>40503</v>
      </c>
      <c r="F282" s="8">
        <v>0.57142859999999995</v>
      </c>
      <c r="G282" s="8">
        <v>0.68085099999999998</v>
      </c>
      <c r="H282" s="7">
        <v>9362</v>
      </c>
    </row>
    <row r="283" spans="1:9" ht="19.8" x14ac:dyDescent="0.6">
      <c r="A283" s="5">
        <v>31</v>
      </c>
      <c r="B283" s="6" t="s">
        <v>148</v>
      </c>
      <c r="C283" s="7" t="s">
        <v>51</v>
      </c>
      <c r="D283" s="7" t="s">
        <v>53</v>
      </c>
      <c r="E283" s="7">
        <v>40504</v>
      </c>
      <c r="F283" s="8">
        <v>0.22894890000000001</v>
      </c>
      <c r="G283" s="8">
        <v>0.1704939</v>
      </c>
      <c r="H283" s="7">
        <v>2344</v>
      </c>
    </row>
    <row r="284" spans="1:9" ht="19.8" x14ac:dyDescent="0.6">
      <c r="A284" s="5">
        <v>31</v>
      </c>
      <c r="B284" s="6" t="s">
        <v>148</v>
      </c>
      <c r="C284" s="7" t="s">
        <v>54</v>
      </c>
      <c r="D284" s="7" t="s">
        <v>55</v>
      </c>
      <c r="E284" s="7">
        <v>41001</v>
      </c>
      <c r="F284" s="8">
        <v>2.2459799999999999E-2</v>
      </c>
      <c r="G284" s="8">
        <v>1.6725400000000001E-2</v>
      </c>
      <c r="H284" s="7">
        <v>230</v>
      </c>
    </row>
    <row r="285" spans="1:9" ht="19.8" x14ac:dyDescent="0.6">
      <c r="A285" s="84" t="s">
        <v>21</v>
      </c>
      <c r="B285" s="84"/>
      <c r="C285" s="84"/>
      <c r="D285" s="84"/>
      <c r="E285" s="84"/>
      <c r="F285" s="9">
        <f>SUM(F279:F284)</f>
        <v>1.0000001000000001</v>
      </c>
      <c r="G285" s="9">
        <f t="shared" ref="G285:H285" si="30">SUM(G279:G284)</f>
        <v>1</v>
      </c>
      <c r="H285" s="9">
        <f t="shared" si="30"/>
        <v>13750</v>
      </c>
      <c r="I285" s="47"/>
    </row>
    <row r="286" spans="1:9" ht="19.8" x14ac:dyDescent="0.6">
      <c r="A286" s="5">
        <v>32</v>
      </c>
      <c r="B286" s="6" t="s">
        <v>149</v>
      </c>
      <c r="C286" s="7" t="s">
        <v>23</v>
      </c>
      <c r="D286" s="7" t="s">
        <v>24</v>
      </c>
      <c r="E286" s="7">
        <v>10202</v>
      </c>
      <c r="F286" s="8">
        <v>7.3595900000000006E-2</v>
      </c>
      <c r="G286" s="8">
        <v>7.0122699999999996E-2</v>
      </c>
      <c r="H286" s="7">
        <v>952530</v>
      </c>
    </row>
    <row r="287" spans="1:9" ht="19.8" x14ac:dyDescent="0.6">
      <c r="A287" s="5">
        <v>32</v>
      </c>
      <c r="B287" s="6" t="s">
        <v>149</v>
      </c>
      <c r="C287" s="7" t="s">
        <v>25</v>
      </c>
      <c r="D287" s="7" t="s">
        <v>26</v>
      </c>
      <c r="E287" s="7">
        <v>10301</v>
      </c>
      <c r="F287" s="8">
        <v>0.68085099999999998</v>
      </c>
      <c r="G287" s="8">
        <v>0.68085099999999998</v>
      </c>
      <c r="H287" s="7">
        <v>9248519</v>
      </c>
    </row>
    <row r="288" spans="1:9" ht="19.8" x14ac:dyDescent="0.6">
      <c r="A288" s="5">
        <v>32</v>
      </c>
      <c r="B288" s="6" t="s">
        <v>149</v>
      </c>
      <c r="C288" s="7" t="s">
        <v>25</v>
      </c>
      <c r="D288" s="7" t="s">
        <v>27</v>
      </c>
      <c r="E288" s="7">
        <v>10302</v>
      </c>
      <c r="F288" s="8">
        <v>4.66168E-2</v>
      </c>
      <c r="G288" s="8">
        <v>4.4104499999999998E-2</v>
      </c>
      <c r="H288" s="7">
        <v>599106</v>
      </c>
    </row>
    <row r="289" spans="1:9" ht="19.8" x14ac:dyDescent="0.6">
      <c r="A289" s="5">
        <v>32</v>
      </c>
      <c r="B289" s="6" t="s">
        <v>149</v>
      </c>
      <c r="C289" s="7" t="s">
        <v>25</v>
      </c>
      <c r="D289" s="7" t="s">
        <v>28</v>
      </c>
      <c r="E289" s="7">
        <v>10303</v>
      </c>
      <c r="F289" s="8">
        <v>0</v>
      </c>
      <c r="G289" s="8">
        <v>1.8437499999999999E-2</v>
      </c>
      <c r="H289" s="7">
        <v>250450</v>
      </c>
    </row>
    <row r="290" spans="1:9" ht="19.8" x14ac:dyDescent="0.6">
      <c r="A290" s="5">
        <v>32</v>
      </c>
      <c r="B290" s="6" t="s">
        <v>149</v>
      </c>
      <c r="C290" s="7" t="s">
        <v>25</v>
      </c>
      <c r="D290" s="7" t="s">
        <v>29</v>
      </c>
      <c r="E290" s="7">
        <v>10304</v>
      </c>
      <c r="F290" s="8">
        <v>2.9166299999999999E-2</v>
      </c>
      <c r="G290" s="8">
        <v>2.6910400000000001E-2</v>
      </c>
      <c r="H290" s="7">
        <v>365544</v>
      </c>
    </row>
    <row r="291" spans="1:9" ht="19.8" x14ac:dyDescent="0.6">
      <c r="A291" s="5">
        <v>32</v>
      </c>
      <c r="B291" s="6" t="s">
        <v>149</v>
      </c>
      <c r="C291" s="7" t="s">
        <v>25</v>
      </c>
      <c r="D291" s="7" t="s">
        <v>30</v>
      </c>
      <c r="E291" s="7">
        <v>10307</v>
      </c>
      <c r="F291" s="8">
        <v>6.4099699999999996E-2</v>
      </c>
      <c r="G291" s="8">
        <v>6.0563899999999997E-2</v>
      </c>
      <c r="H291" s="7">
        <v>822686</v>
      </c>
    </row>
    <row r="292" spans="1:9" ht="19.8" x14ac:dyDescent="0.6">
      <c r="A292" s="5">
        <v>32</v>
      </c>
      <c r="B292" s="6" t="s">
        <v>149</v>
      </c>
      <c r="C292" s="7" t="s">
        <v>31</v>
      </c>
      <c r="D292" s="7" t="s">
        <v>32</v>
      </c>
      <c r="E292" s="7">
        <v>30101</v>
      </c>
      <c r="F292" s="8">
        <v>5.7356299999999999E-2</v>
      </c>
      <c r="G292" s="8">
        <v>5.3931699999999999E-2</v>
      </c>
      <c r="H292" s="7">
        <v>732595</v>
      </c>
    </row>
    <row r="293" spans="1:9" ht="19.8" x14ac:dyDescent="0.6">
      <c r="A293" s="5">
        <v>32</v>
      </c>
      <c r="B293" s="6" t="s">
        <v>149</v>
      </c>
      <c r="C293" s="7" t="s">
        <v>33</v>
      </c>
      <c r="D293" s="7" t="s">
        <v>34</v>
      </c>
      <c r="E293" s="7">
        <v>31001</v>
      </c>
      <c r="F293" s="8">
        <v>4.8314000000000003E-2</v>
      </c>
      <c r="G293" s="8">
        <v>4.5078300000000002E-2</v>
      </c>
      <c r="H293" s="7">
        <v>612332</v>
      </c>
    </row>
    <row r="294" spans="1:9" ht="19.8" x14ac:dyDescent="0.6">
      <c r="A294" s="84" t="s">
        <v>21</v>
      </c>
      <c r="B294" s="84"/>
      <c r="C294" s="84"/>
      <c r="D294" s="84"/>
      <c r="E294" s="84"/>
      <c r="F294" s="9">
        <f>SUM(F286:F293)</f>
        <v>1</v>
      </c>
      <c r="G294" s="9">
        <f t="shared" ref="G294:H294" si="31">SUM(G286:G293)</f>
        <v>1</v>
      </c>
      <c r="H294" s="9">
        <f t="shared" si="31"/>
        <v>13583762</v>
      </c>
      <c r="I294" s="47"/>
    </row>
    <row r="295" spans="1:9" ht="19.8" x14ac:dyDescent="0.6">
      <c r="A295" s="5">
        <v>33</v>
      </c>
      <c r="B295" s="6" t="s">
        <v>150</v>
      </c>
      <c r="C295" s="7" t="s">
        <v>23</v>
      </c>
      <c r="D295" s="7" t="s">
        <v>24</v>
      </c>
      <c r="E295" s="7">
        <v>10202</v>
      </c>
      <c r="F295" s="8">
        <v>7.3595900000000006E-2</v>
      </c>
      <c r="G295" s="8">
        <v>7.0122699999999996E-2</v>
      </c>
      <c r="H295" s="7">
        <v>1223</v>
      </c>
    </row>
    <row r="296" spans="1:9" ht="19.8" x14ac:dyDescent="0.6">
      <c r="A296" s="5">
        <v>33</v>
      </c>
      <c r="B296" s="6" t="s">
        <v>150</v>
      </c>
      <c r="C296" s="7" t="s">
        <v>25</v>
      </c>
      <c r="D296" s="7" t="s">
        <v>26</v>
      </c>
      <c r="E296" s="7">
        <v>10301</v>
      </c>
      <c r="F296" s="8">
        <v>0.68085099999999998</v>
      </c>
      <c r="G296" s="8">
        <v>0.68085099999999998</v>
      </c>
      <c r="H296" s="7">
        <v>11872</v>
      </c>
    </row>
    <row r="297" spans="1:9" ht="19.8" x14ac:dyDescent="0.6">
      <c r="A297" s="5">
        <v>33</v>
      </c>
      <c r="B297" s="6" t="s">
        <v>150</v>
      </c>
      <c r="C297" s="7" t="s">
        <v>25</v>
      </c>
      <c r="D297" s="7" t="s">
        <v>27</v>
      </c>
      <c r="E297" s="7">
        <v>10302</v>
      </c>
      <c r="F297" s="8">
        <v>4.66168E-2</v>
      </c>
      <c r="G297" s="8">
        <v>4.4104499999999998E-2</v>
      </c>
      <c r="H297" s="7">
        <v>769</v>
      </c>
    </row>
    <row r="298" spans="1:9" ht="19.8" x14ac:dyDescent="0.6">
      <c r="A298" s="5">
        <v>33</v>
      </c>
      <c r="B298" s="6" t="s">
        <v>150</v>
      </c>
      <c r="C298" s="7" t="s">
        <v>25</v>
      </c>
      <c r="D298" s="7" t="s">
        <v>28</v>
      </c>
      <c r="E298" s="7">
        <v>10303</v>
      </c>
      <c r="F298" s="8">
        <v>0</v>
      </c>
      <c r="G298" s="8">
        <v>1.8437499999999999E-2</v>
      </c>
      <c r="H298" s="7">
        <v>322</v>
      </c>
    </row>
    <row r="299" spans="1:9" ht="19.8" x14ac:dyDescent="0.6">
      <c r="A299" s="5">
        <v>33</v>
      </c>
      <c r="B299" s="6" t="s">
        <v>150</v>
      </c>
      <c r="C299" s="7" t="s">
        <v>25</v>
      </c>
      <c r="D299" s="7" t="s">
        <v>29</v>
      </c>
      <c r="E299" s="7">
        <v>10304</v>
      </c>
      <c r="F299" s="8">
        <v>2.9166299999999999E-2</v>
      </c>
      <c r="G299" s="8">
        <v>2.6910400000000001E-2</v>
      </c>
      <c r="H299" s="7">
        <v>469</v>
      </c>
    </row>
    <row r="300" spans="1:9" ht="19.8" x14ac:dyDescent="0.6">
      <c r="A300" s="5">
        <v>33</v>
      </c>
      <c r="B300" s="6" t="s">
        <v>150</v>
      </c>
      <c r="C300" s="7" t="s">
        <v>25</v>
      </c>
      <c r="D300" s="7" t="s">
        <v>30</v>
      </c>
      <c r="E300" s="7">
        <v>10307</v>
      </c>
      <c r="F300" s="8">
        <v>6.4099699999999996E-2</v>
      </c>
      <c r="G300" s="8">
        <v>6.0563899999999997E-2</v>
      </c>
      <c r="H300" s="7">
        <v>1056</v>
      </c>
    </row>
    <row r="301" spans="1:9" ht="19.8" x14ac:dyDescent="0.6">
      <c r="A301" s="5">
        <v>33</v>
      </c>
      <c r="B301" s="6" t="s">
        <v>150</v>
      </c>
      <c r="C301" s="7" t="s">
        <v>31</v>
      </c>
      <c r="D301" s="7" t="s">
        <v>32</v>
      </c>
      <c r="E301" s="7">
        <v>30101</v>
      </c>
      <c r="F301" s="8">
        <v>5.7356299999999999E-2</v>
      </c>
      <c r="G301" s="8">
        <v>5.3931699999999999E-2</v>
      </c>
      <c r="H301" s="7">
        <v>940</v>
      </c>
    </row>
    <row r="302" spans="1:9" ht="19.8" x14ac:dyDescent="0.6">
      <c r="A302" s="5">
        <v>33</v>
      </c>
      <c r="B302" s="6" t="s">
        <v>150</v>
      </c>
      <c r="C302" s="7" t="s">
        <v>33</v>
      </c>
      <c r="D302" s="7" t="s">
        <v>34</v>
      </c>
      <c r="E302" s="7">
        <v>31001</v>
      </c>
      <c r="F302" s="8">
        <v>4.8314000000000003E-2</v>
      </c>
      <c r="G302" s="8">
        <v>4.5078300000000002E-2</v>
      </c>
      <c r="H302" s="7">
        <v>786</v>
      </c>
    </row>
    <row r="303" spans="1:9" ht="19.8" x14ac:dyDescent="0.6">
      <c r="A303" s="84" t="s">
        <v>21</v>
      </c>
      <c r="B303" s="84"/>
      <c r="C303" s="84"/>
      <c r="D303" s="84"/>
      <c r="E303" s="84"/>
      <c r="F303" s="9">
        <f>SUM(F295:F302)</f>
        <v>1</v>
      </c>
      <c r="G303" s="9">
        <f t="shared" ref="G303:H303" si="32">SUM(G295:G302)</f>
        <v>1</v>
      </c>
      <c r="H303" s="9">
        <f t="shared" si="32"/>
        <v>17437</v>
      </c>
      <c r="I303" s="47"/>
    </row>
    <row r="304" spans="1:9" ht="19.8" x14ac:dyDescent="0.6">
      <c r="A304" s="5">
        <v>34</v>
      </c>
      <c r="B304" s="6" t="s">
        <v>151</v>
      </c>
      <c r="C304" s="7" t="s">
        <v>36</v>
      </c>
      <c r="D304" s="7" t="s">
        <v>37</v>
      </c>
      <c r="E304" s="7">
        <v>10101</v>
      </c>
      <c r="F304" s="8">
        <v>0.68085099999999998</v>
      </c>
      <c r="G304" s="8">
        <v>0.68085099999999998</v>
      </c>
      <c r="H304" s="7">
        <v>1081397</v>
      </c>
    </row>
    <row r="305" spans="1:9" ht="19.8" x14ac:dyDescent="0.6">
      <c r="A305" s="5">
        <v>34</v>
      </c>
      <c r="B305" s="6" t="s">
        <v>151</v>
      </c>
      <c r="C305" s="7" t="s">
        <v>36</v>
      </c>
      <c r="D305" s="7" t="s">
        <v>38</v>
      </c>
      <c r="E305" s="7">
        <v>10102</v>
      </c>
      <c r="F305" s="8">
        <v>6.4771400000000007E-2</v>
      </c>
      <c r="G305" s="8">
        <v>6.4771400000000007E-2</v>
      </c>
      <c r="H305" s="7">
        <v>102877</v>
      </c>
    </row>
    <row r="306" spans="1:9" ht="19.8" x14ac:dyDescent="0.6">
      <c r="A306" s="5">
        <v>34</v>
      </c>
      <c r="B306" s="6" t="s">
        <v>151</v>
      </c>
      <c r="C306" s="7" t="s">
        <v>36</v>
      </c>
      <c r="D306" s="7" t="s">
        <v>39</v>
      </c>
      <c r="E306" s="7">
        <v>10106</v>
      </c>
      <c r="F306" s="8">
        <v>8.4281599999999998E-2</v>
      </c>
      <c r="G306" s="8">
        <v>8.4281599999999998E-2</v>
      </c>
      <c r="H306" s="7">
        <v>133865</v>
      </c>
    </row>
    <row r="307" spans="1:9" ht="19.8" x14ac:dyDescent="0.6">
      <c r="A307" s="5">
        <v>34</v>
      </c>
      <c r="B307" s="6" t="s">
        <v>151</v>
      </c>
      <c r="C307" s="7" t="s">
        <v>36</v>
      </c>
      <c r="D307" s="7" t="s">
        <v>40</v>
      </c>
      <c r="E307" s="7">
        <v>10108</v>
      </c>
      <c r="F307" s="8">
        <v>8.6415800000000001E-2</v>
      </c>
      <c r="G307" s="8">
        <v>8.6415800000000001E-2</v>
      </c>
      <c r="H307" s="7">
        <v>137254</v>
      </c>
    </row>
    <row r="308" spans="1:9" ht="19.8" x14ac:dyDescent="0.6">
      <c r="A308" s="5">
        <v>34</v>
      </c>
      <c r="B308" s="6" t="s">
        <v>151</v>
      </c>
      <c r="C308" s="7" t="s">
        <v>23</v>
      </c>
      <c r="D308" s="7" t="s">
        <v>41</v>
      </c>
      <c r="E308" s="7">
        <v>10201</v>
      </c>
      <c r="F308" s="8">
        <v>8.3680199999999996E-2</v>
      </c>
      <c r="G308" s="8">
        <v>8.3680199999999996E-2</v>
      </c>
      <c r="H308" s="7">
        <v>132909</v>
      </c>
    </row>
    <row r="309" spans="1:9" ht="19.8" x14ac:dyDescent="0.6">
      <c r="A309" s="84" t="s">
        <v>21</v>
      </c>
      <c r="B309" s="84"/>
      <c r="C309" s="84"/>
      <c r="D309" s="84"/>
      <c r="E309" s="84"/>
      <c r="F309" s="9">
        <f>SUM(F304:F308)</f>
        <v>1</v>
      </c>
      <c r="G309" s="9">
        <f t="shared" ref="G309:H309" si="33">SUM(G304:G308)</f>
        <v>1</v>
      </c>
      <c r="H309" s="9">
        <f t="shared" si="33"/>
        <v>1588302</v>
      </c>
      <c r="I309" s="47"/>
    </row>
    <row r="310" spans="1:9" ht="19.8" x14ac:dyDescent="0.6">
      <c r="A310" s="5">
        <v>35</v>
      </c>
      <c r="B310" s="6" t="s">
        <v>152</v>
      </c>
      <c r="C310" s="7" t="s">
        <v>36</v>
      </c>
      <c r="D310" s="7" t="s">
        <v>37</v>
      </c>
      <c r="E310" s="7">
        <v>10101</v>
      </c>
      <c r="F310" s="8">
        <v>0.68085099999999998</v>
      </c>
      <c r="G310" s="8">
        <v>0.68085099999999998</v>
      </c>
      <c r="H310" s="7">
        <v>22550</v>
      </c>
    </row>
    <row r="311" spans="1:9" ht="19.8" x14ac:dyDescent="0.6">
      <c r="A311" s="5">
        <v>35</v>
      </c>
      <c r="B311" s="6" t="s">
        <v>152</v>
      </c>
      <c r="C311" s="7" t="s">
        <v>36</v>
      </c>
      <c r="D311" s="7" t="s">
        <v>38</v>
      </c>
      <c r="E311" s="7">
        <v>10102</v>
      </c>
      <c r="F311" s="8">
        <v>6.4771400000000007E-2</v>
      </c>
      <c r="G311" s="8">
        <v>6.4771400000000007E-2</v>
      </c>
      <c r="H311" s="7">
        <v>2145</v>
      </c>
    </row>
    <row r="312" spans="1:9" ht="19.8" x14ac:dyDescent="0.6">
      <c r="A312" s="5">
        <v>35</v>
      </c>
      <c r="B312" s="6" t="s">
        <v>152</v>
      </c>
      <c r="C312" s="7" t="s">
        <v>36</v>
      </c>
      <c r="D312" s="7" t="s">
        <v>39</v>
      </c>
      <c r="E312" s="7">
        <v>10106</v>
      </c>
      <c r="F312" s="8">
        <v>8.4281599999999998E-2</v>
      </c>
      <c r="G312" s="8">
        <v>8.4281599999999998E-2</v>
      </c>
      <c r="H312" s="7">
        <v>2791</v>
      </c>
    </row>
    <row r="313" spans="1:9" ht="19.8" x14ac:dyDescent="0.6">
      <c r="A313" s="5">
        <v>35</v>
      </c>
      <c r="B313" s="6" t="s">
        <v>152</v>
      </c>
      <c r="C313" s="7" t="s">
        <v>36</v>
      </c>
      <c r="D313" s="7" t="s">
        <v>40</v>
      </c>
      <c r="E313" s="7">
        <v>10108</v>
      </c>
      <c r="F313" s="8">
        <v>8.6415800000000001E-2</v>
      </c>
      <c r="G313" s="8">
        <v>8.6415800000000001E-2</v>
      </c>
      <c r="H313" s="7">
        <v>2862</v>
      </c>
    </row>
    <row r="314" spans="1:9" ht="19.8" x14ac:dyDescent="0.6">
      <c r="A314" s="5">
        <v>35</v>
      </c>
      <c r="B314" s="6" t="s">
        <v>152</v>
      </c>
      <c r="C314" s="7" t="s">
        <v>23</v>
      </c>
      <c r="D314" s="7" t="s">
        <v>41</v>
      </c>
      <c r="E314" s="7">
        <v>10201</v>
      </c>
      <c r="F314" s="8">
        <v>8.3680199999999996E-2</v>
      </c>
      <c r="G314" s="8">
        <v>8.3680199999999996E-2</v>
      </c>
      <c r="H314" s="7">
        <v>2771</v>
      </c>
    </row>
    <row r="315" spans="1:9" ht="19.8" x14ac:dyDescent="0.6">
      <c r="A315" s="84" t="s">
        <v>21</v>
      </c>
      <c r="B315" s="84"/>
      <c r="C315" s="84"/>
      <c r="D315" s="84"/>
      <c r="E315" s="84"/>
      <c r="F315" s="9">
        <f>SUM(F310:F314)</f>
        <v>1</v>
      </c>
      <c r="G315" s="9">
        <f t="shared" ref="G315:H315" si="34">SUM(G310:G314)</f>
        <v>1</v>
      </c>
      <c r="H315" s="9">
        <f t="shared" si="34"/>
        <v>33119</v>
      </c>
      <c r="I315" s="47"/>
    </row>
    <row r="316" spans="1:9" ht="19.8" x14ac:dyDescent="0.6">
      <c r="A316" s="5">
        <v>36</v>
      </c>
      <c r="B316" s="6" t="s">
        <v>153</v>
      </c>
      <c r="C316" s="7" t="s">
        <v>23</v>
      </c>
      <c r="D316" s="7" t="s">
        <v>24</v>
      </c>
      <c r="E316" s="7">
        <v>10202</v>
      </c>
      <c r="F316" s="8">
        <v>9.4310599999999994E-2</v>
      </c>
      <c r="G316" s="8">
        <v>7.0122699999999996E-2</v>
      </c>
      <c r="H316" s="7">
        <v>2053</v>
      </c>
    </row>
    <row r="317" spans="1:9" ht="19.8" x14ac:dyDescent="0.6">
      <c r="A317" s="5">
        <v>36</v>
      </c>
      <c r="B317" s="6" t="s">
        <v>153</v>
      </c>
      <c r="C317" s="7" t="s">
        <v>25</v>
      </c>
      <c r="D317" s="7" t="s">
        <v>26</v>
      </c>
      <c r="E317" s="7">
        <v>10301</v>
      </c>
      <c r="F317" s="8">
        <v>0.57142859999999995</v>
      </c>
      <c r="G317" s="8">
        <v>0.68085099999999998</v>
      </c>
      <c r="H317" s="7">
        <v>19932</v>
      </c>
    </row>
    <row r="318" spans="1:9" ht="19.8" x14ac:dyDescent="0.6">
      <c r="A318" s="5">
        <v>36</v>
      </c>
      <c r="B318" s="6" t="s">
        <v>153</v>
      </c>
      <c r="C318" s="7" t="s">
        <v>25</v>
      </c>
      <c r="D318" s="7" t="s">
        <v>27</v>
      </c>
      <c r="E318" s="7">
        <v>10302</v>
      </c>
      <c r="F318" s="8">
        <v>5.9349100000000002E-2</v>
      </c>
      <c r="G318" s="8">
        <v>4.4104499999999998E-2</v>
      </c>
      <c r="H318" s="7">
        <v>1291</v>
      </c>
    </row>
    <row r="319" spans="1:9" ht="19.8" x14ac:dyDescent="0.6">
      <c r="A319" s="5">
        <v>36</v>
      </c>
      <c r="B319" s="6" t="s">
        <v>153</v>
      </c>
      <c r="C319" s="7" t="s">
        <v>25</v>
      </c>
      <c r="D319" s="7" t="s">
        <v>28</v>
      </c>
      <c r="E319" s="7">
        <v>10303</v>
      </c>
      <c r="F319" s="8">
        <v>2.4861299999999999E-2</v>
      </c>
      <c r="G319" s="8">
        <v>1.8437499999999999E-2</v>
      </c>
      <c r="H319" s="7">
        <v>540</v>
      </c>
    </row>
    <row r="320" spans="1:9" ht="19.8" x14ac:dyDescent="0.6">
      <c r="A320" s="5">
        <v>36</v>
      </c>
      <c r="B320" s="6" t="s">
        <v>153</v>
      </c>
      <c r="C320" s="7" t="s">
        <v>25</v>
      </c>
      <c r="D320" s="7" t="s">
        <v>29</v>
      </c>
      <c r="E320" s="7">
        <v>10304</v>
      </c>
      <c r="F320" s="8">
        <v>3.6281000000000001E-2</v>
      </c>
      <c r="G320" s="8">
        <v>2.6910400000000001E-2</v>
      </c>
      <c r="H320" s="7">
        <v>788</v>
      </c>
    </row>
    <row r="321" spans="1:9" ht="19.8" x14ac:dyDescent="0.6">
      <c r="A321" s="5">
        <v>36</v>
      </c>
      <c r="B321" s="6" t="s">
        <v>153</v>
      </c>
      <c r="C321" s="7" t="s">
        <v>25</v>
      </c>
      <c r="D321" s="7" t="s">
        <v>30</v>
      </c>
      <c r="E321" s="7">
        <v>10307</v>
      </c>
      <c r="F321" s="8">
        <v>8.04396E-2</v>
      </c>
      <c r="G321" s="8">
        <v>6.0563899999999997E-2</v>
      </c>
      <c r="H321" s="7">
        <v>1773</v>
      </c>
    </row>
    <row r="322" spans="1:9" ht="19.8" x14ac:dyDescent="0.6">
      <c r="A322" s="5">
        <v>36</v>
      </c>
      <c r="B322" s="6" t="s">
        <v>153</v>
      </c>
      <c r="C322" s="7" t="s">
        <v>31</v>
      </c>
      <c r="D322" s="7" t="s">
        <v>32</v>
      </c>
      <c r="E322" s="7">
        <v>30101</v>
      </c>
      <c r="F322" s="8">
        <v>7.2606699999999996E-2</v>
      </c>
      <c r="G322" s="8">
        <v>5.3931699999999999E-2</v>
      </c>
      <c r="H322" s="7">
        <v>1579</v>
      </c>
    </row>
    <row r="323" spans="1:9" ht="19.8" x14ac:dyDescent="0.6">
      <c r="A323" s="5">
        <v>36</v>
      </c>
      <c r="B323" s="6" t="s">
        <v>153</v>
      </c>
      <c r="C323" s="7" t="s">
        <v>33</v>
      </c>
      <c r="D323" s="7" t="s">
        <v>34</v>
      </c>
      <c r="E323" s="7">
        <v>31001</v>
      </c>
      <c r="F323" s="8">
        <v>6.0723300000000001E-2</v>
      </c>
      <c r="G323" s="8">
        <v>4.5078300000000002E-2</v>
      </c>
      <c r="H323" s="7">
        <v>1320</v>
      </c>
    </row>
    <row r="324" spans="1:9" ht="19.8" x14ac:dyDescent="0.6">
      <c r="A324" s="84" t="s">
        <v>21</v>
      </c>
      <c r="B324" s="84"/>
      <c r="C324" s="84"/>
      <c r="D324" s="84"/>
      <c r="E324" s="84"/>
      <c r="F324" s="9">
        <f>SUM(F316:F323)</f>
        <v>1.0000001999999999</v>
      </c>
      <c r="G324" s="9">
        <f t="shared" ref="G324:H324" si="35">SUM(G316:G323)</f>
        <v>1</v>
      </c>
      <c r="H324" s="9">
        <f t="shared" si="35"/>
        <v>29276</v>
      </c>
      <c r="I324" s="47"/>
    </row>
    <row r="325" spans="1:9" ht="19.8" x14ac:dyDescent="0.6">
      <c r="A325" s="5">
        <v>37</v>
      </c>
      <c r="B325" s="6" t="s">
        <v>154</v>
      </c>
      <c r="C325" s="7" t="s">
        <v>36</v>
      </c>
      <c r="D325" s="7" t="s">
        <v>37</v>
      </c>
      <c r="E325" s="7">
        <v>10101</v>
      </c>
      <c r="F325" s="8">
        <v>0</v>
      </c>
      <c r="G325" s="8">
        <v>0.68085099999999998</v>
      </c>
      <c r="H325" s="7">
        <v>46774</v>
      </c>
    </row>
    <row r="326" spans="1:9" ht="19.8" x14ac:dyDescent="0.6">
      <c r="A326" s="5">
        <v>37</v>
      </c>
      <c r="B326" s="6" t="s">
        <v>154</v>
      </c>
      <c r="C326" s="7" t="s">
        <v>36</v>
      </c>
      <c r="D326" s="7" t="s">
        <v>38</v>
      </c>
      <c r="E326" s="7">
        <v>10102</v>
      </c>
      <c r="F326" s="8">
        <v>0</v>
      </c>
      <c r="G326" s="8">
        <v>6.4771400000000007E-2</v>
      </c>
      <c r="H326" s="7">
        <v>4450</v>
      </c>
    </row>
    <row r="327" spans="1:9" ht="19.8" x14ac:dyDescent="0.6">
      <c r="A327" s="5">
        <v>37</v>
      </c>
      <c r="B327" s="6" t="s">
        <v>154</v>
      </c>
      <c r="C327" s="7" t="s">
        <v>36</v>
      </c>
      <c r="D327" s="7" t="s">
        <v>39</v>
      </c>
      <c r="E327" s="7">
        <v>10106</v>
      </c>
      <c r="F327" s="8">
        <v>0</v>
      </c>
      <c r="G327" s="8">
        <v>8.4281599999999998E-2</v>
      </c>
      <c r="H327" s="7">
        <v>5790</v>
      </c>
    </row>
    <row r="328" spans="1:9" ht="19.8" x14ac:dyDescent="0.6">
      <c r="A328" s="5">
        <v>37</v>
      </c>
      <c r="B328" s="6" t="s">
        <v>154</v>
      </c>
      <c r="C328" s="7" t="s">
        <v>36</v>
      </c>
      <c r="D328" s="7" t="s">
        <v>40</v>
      </c>
      <c r="E328" s="7">
        <v>10108</v>
      </c>
      <c r="F328" s="8">
        <v>0</v>
      </c>
      <c r="G328" s="8">
        <v>8.6415800000000001E-2</v>
      </c>
      <c r="H328" s="7">
        <v>5937</v>
      </c>
    </row>
    <row r="329" spans="1:9" ht="19.8" x14ac:dyDescent="0.6">
      <c r="A329" s="5">
        <v>37</v>
      </c>
      <c r="B329" s="6" t="s">
        <v>154</v>
      </c>
      <c r="C329" s="7" t="s">
        <v>23</v>
      </c>
      <c r="D329" s="7" t="s">
        <v>41</v>
      </c>
      <c r="E329" s="7">
        <v>10201</v>
      </c>
      <c r="F329" s="8">
        <v>0</v>
      </c>
      <c r="G329" s="8">
        <v>8.3680199999999996E-2</v>
      </c>
      <c r="H329" s="7">
        <v>5749</v>
      </c>
    </row>
    <row r="330" spans="1:9" ht="19.8" x14ac:dyDescent="0.6">
      <c r="A330" s="5">
        <v>37</v>
      </c>
      <c r="B330" s="6" t="s">
        <v>154</v>
      </c>
      <c r="C330" s="7" t="s">
        <v>23</v>
      </c>
      <c r="D330" s="7" t="s">
        <v>24</v>
      </c>
      <c r="E330" s="7">
        <v>10202</v>
      </c>
      <c r="F330" s="8">
        <v>9.4310599999999994E-2</v>
      </c>
      <c r="G330" s="8">
        <v>0</v>
      </c>
      <c r="H330" s="7">
        <v>0</v>
      </c>
    </row>
    <row r="331" spans="1:9" ht="19.8" x14ac:dyDescent="0.6">
      <c r="A331" s="5">
        <v>37</v>
      </c>
      <c r="B331" s="6" t="s">
        <v>154</v>
      </c>
      <c r="C331" s="7" t="s">
        <v>25</v>
      </c>
      <c r="D331" s="7" t="s">
        <v>26</v>
      </c>
      <c r="E331" s="7">
        <v>10301</v>
      </c>
      <c r="F331" s="8">
        <v>0.57142859999999995</v>
      </c>
      <c r="G331" s="8">
        <v>0</v>
      </c>
      <c r="H331" s="7">
        <v>0</v>
      </c>
    </row>
    <row r="332" spans="1:9" ht="19.8" x14ac:dyDescent="0.6">
      <c r="A332" s="5">
        <v>37</v>
      </c>
      <c r="B332" s="6" t="s">
        <v>154</v>
      </c>
      <c r="C332" s="7" t="s">
        <v>25</v>
      </c>
      <c r="D332" s="7" t="s">
        <v>27</v>
      </c>
      <c r="E332" s="7">
        <v>10302</v>
      </c>
      <c r="F332" s="8">
        <v>5.9349100000000002E-2</v>
      </c>
      <c r="G332" s="8">
        <v>0</v>
      </c>
      <c r="H332" s="7">
        <v>0</v>
      </c>
    </row>
    <row r="333" spans="1:9" ht="19.8" x14ac:dyDescent="0.6">
      <c r="A333" s="5">
        <v>37</v>
      </c>
      <c r="B333" s="6" t="s">
        <v>154</v>
      </c>
      <c r="C333" s="7" t="s">
        <v>25</v>
      </c>
      <c r="D333" s="7" t="s">
        <v>28</v>
      </c>
      <c r="E333" s="7">
        <v>10303</v>
      </c>
      <c r="F333" s="8">
        <v>2.4861299999999999E-2</v>
      </c>
      <c r="G333" s="8">
        <v>0</v>
      </c>
      <c r="H333" s="7">
        <v>0</v>
      </c>
    </row>
    <row r="334" spans="1:9" ht="19.8" x14ac:dyDescent="0.6">
      <c r="A334" s="5">
        <v>37</v>
      </c>
      <c r="B334" s="6" t="s">
        <v>154</v>
      </c>
      <c r="C334" s="7" t="s">
        <v>25</v>
      </c>
      <c r="D334" s="7" t="s">
        <v>29</v>
      </c>
      <c r="E334" s="7">
        <v>10304</v>
      </c>
      <c r="F334" s="8">
        <v>3.6281000000000001E-2</v>
      </c>
      <c r="G334" s="8">
        <v>0</v>
      </c>
      <c r="H334" s="7">
        <v>0</v>
      </c>
    </row>
    <row r="335" spans="1:9" ht="19.8" x14ac:dyDescent="0.6">
      <c r="A335" s="5">
        <v>37</v>
      </c>
      <c r="B335" s="6" t="s">
        <v>154</v>
      </c>
      <c r="C335" s="7" t="s">
        <v>25</v>
      </c>
      <c r="D335" s="7" t="s">
        <v>30</v>
      </c>
      <c r="E335" s="7">
        <v>10307</v>
      </c>
      <c r="F335" s="8">
        <v>8.04396E-2</v>
      </c>
      <c r="G335" s="8">
        <v>0</v>
      </c>
      <c r="H335" s="7">
        <v>0</v>
      </c>
    </row>
    <row r="336" spans="1:9" ht="19.8" x14ac:dyDescent="0.6">
      <c r="A336" s="5">
        <v>37</v>
      </c>
      <c r="B336" s="6" t="s">
        <v>154</v>
      </c>
      <c r="C336" s="7" t="s">
        <v>31</v>
      </c>
      <c r="D336" s="7" t="s">
        <v>32</v>
      </c>
      <c r="E336" s="7">
        <v>30101</v>
      </c>
      <c r="F336" s="8">
        <v>7.2606699999999996E-2</v>
      </c>
      <c r="G336" s="8">
        <v>0</v>
      </c>
      <c r="H336" s="7">
        <v>0</v>
      </c>
    </row>
    <row r="337" spans="1:9" ht="19.8" x14ac:dyDescent="0.6">
      <c r="A337" s="5">
        <v>37</v>
      </c>
      <c r="B337" s="6" t="s">
        <v>154</v>
      </c>
      <c r="C337" s="7" t="s">
        <v>33</v>
      </c>
      <c r="D337" s="7" t="s">
        <v>34</v>
      </c>
      <c r="E337" s="7">
        <v>31001</v>
      </c>
      <c r="F337" s="8">
        <v>6.0723300000000001E-2</v>
      </c>
      <c r="G337" s="8">
        <v>0</v>
      </c>
      <c r="H337" s="7">
        <v>0</v>
      </c>
    </row>
    <row r="338" spans="1:9" ht="19.8" x14ac:dyDescent="0.6">
      <c r="A338" s="84" t="s">
        <v>21</v>
      </c>
      <c r="B338" s="84"/>
      <c r="C338" s="84"/>
      <c r="D338" s="84"/>
      <c r="E338" s="84"/>
      <c r="F338" s="9">
        <f>SUM(F325:F337)</f>
        <v>1.0000001999999999</v>
      </c>
      <c r="G338" s="9">
        <f t="shared" ref="G338:H338" si="36">SUM(G325:G337)</f>
        <v>1</v>
      </c>
      <c r="H338" s="9">
        <f t="shared" si="36"/>
        <v>68700</v>
      </c>
      <c r="I338" s="47"/>
    </row>
    <row r="339" spans="1:9" ht="19.8" x14ac:dyDescent="0.6">
      <c r="A339" s="5">
        <v>38</v>
      </c>
      <c r="B339" s="6" t="s">
        <v>155</v>
      </c>
      <c r="C339" s="7" t="s">
        <v>23</v>
      </c>
      <c r="D339" s="7" t="s">
        <v>24</v>
      </c>
      <c r="E339" s="7">
        <v>10202</v>
      </c>
      <c r="F339" s="8">
        <v>7.3595900000000006E-2</v>
      </c>
      <c r="G339" s="8">
        <v>7.0122699999999996E-2</v>
      </c>
      <c r="H339" s="7">
        <v>964</v>
      </c>
    </row>
    <row r="340" spans="1:9" ht="19.8" x14ac:dyDescent="0.6">
      <c r="A340" s="5">
        <v>38</v>
      </c>
      <c r="B340" s="6" t="s">
        <v>155</v>
      </c>
      <c r="C340" s="7" t="s">
        <v>25</v>
      </c>
      <c r="D340" s="7" t="s">
        <v>26</v>
      </c>
      <c r="E340" s="7">
        <v>10301</v>
      </c>
      <c r="F340" s="8">
        <v>0.68085099999999998</v>
      </c>
      <c r="G340" s="8">
        <v>0.68085099999999998</v>
      </c>
      <c r="H340" s="7">
        <v>9362</v>
      </c>
    </row>
    <row r="341" spans="1:9" ht="19.8" x14ac:dyDescent="0.6">
      <c r="A341" s="5">
        <v>38</v>
      </c>
      <c r="B341" s="6" t="s">
        <v>155</v>
      </c>
      <c r="C341" s="7" t="s">
        <v>25</v>
      </c>
      <c r="D341" s="7" t="s">
        <v>27</v>
      </c>
      <c r="E341" s="7">
        <v>10302</v>
      </c>
      <c r="F341" s="8">
        <v>4.66168E-2</v>
      </c>
      <c r="G341" s="8">
        <v>4.4104499999999998E-2</v>
      </c>
      <c r="H341" s="7">
        <v>606</v>
      </c>
    </row>
    <row r="342" spans="1:9" ht="19.8" x14ac:dyDescent="0.6">
      <c r="A342" s="5">
        <v>38</v>
      </c>
      <c r="B342" s="6" t="s">
        <v>155</v>
      </c>
      <c r="C342" s="7" t="s">
        <v>25</v>
      </c>
      <c r="D342" s="7" t="s">
        <v>28</v>
      </c>
      <c r="E342" s="7">
        <v>10303</v>
      </c>
      <c r="F342" s="8">
        <v>0</v>
      </c>
      <c r="G342" s="8">
        <v>1.8437499999999999E-2</v>
      </c>
      <c r="H342" s="7">
        <v>254</v>
      </c>
    </row>
    <row r="343" spans="1:9" ht="19.8" x14ac:dyDescent="0.6">
      <c r="A343" s="5">
        <v>38</v>
      </c>
      <c r="B343" s="6" t="s">
        <v>155</v>
      </c>
      <c r="C343" s="7" t="s">
        <v>25</v>
      </c>
      <c r="D343" s="7" t="s">
        <v>29</v>
      </c>
      <c r="E343" s="7">
        <v>10304</v>
      </c>
      <c r="F343" s="8">
        <v>2.9166299999999999E-2</v>
      </c>
      <c r="G343" s="8">
        <v>2.6910400000000001E-2</v>
      </c>
      <c r="H343" s="7">
        <v>370</v>
      </c>
    </row>
    <row r="344" spans="1:9" ht="19.8" x14ac:dyDescent="0.6">
      <c r="A344" s="5">
        <v>38</v>
      </c>
      <c r="B344" s="6" t="s">
        <v>155</v>
      </c>
      <c r="C344" s="7" t="s">
        <v>25</v>
      </c>
      <c r="D344" s="7" t="s">
        <v>30</v>
      </c>
      <c r="E344" s="7">
        <v>10307</v>
      </c>
      <c r="F344" s="8">
        <v>6.4099699999999996E-2</v>
      </c>
      <c r="G344" s="8">
        <v>6.0563899999999997E-2</v>
      </c>
      <c r="H344" s="7">
        <v>833</v>
      </c>
    </row>
    <row r="345" spans="1:9" ht="19.8" x14ac:dyDescent="0.6">
      <c r="A345" s="5">
        <v>38</v>
      </c>
      <c r="B345" s="6" t="s">
        <v>155</v>
      </c>
      <c r="C345" s="7" t="s">
        <v>31</v>
      </c>
      <c r="D345" s="7" t="s">
        <v>32</v>
      </c>
      <c r="E345" s="7">
        <v>30101</v>
      </c>
      <c r="F345" s="8">
        <v>5.7356299999999999E-2</v>
      </c>
      <c r="G345" s="8">
        <v>5.3931699999999999E-2</v>
      </c>
      <c r="H345" s="7">
        <v>742</v>
      </c>
    </row>
    <row r="346" spans="1:9" ht="19.8" x14ac:dyDescent="0.6">
      <c r="A346" s="5">
        <v>38</v>
      </c>
      <c r="B346" s="6" t="s">
        <v>155</v>
      </c>
      <c r="C346" s="7" t="s">
        <v>33</v>
      </c>
      <c r="D346" s="7" t="s">
        <v>34</v>
      </c>
      <c r="E346" s="7">
        <v>31001</v>
      </c>
      <c r="F346" s="8">
        <v>4.8314000000000003E-2</v>
      </c>
      <c r="G346" s="8">
        <v>4.5078300000000002E-2</v>
      </c>
      <c r="H346" s="7">
        <v>620</v>
      </c>
    </row>
    <row r="347" spans="1:9" ht="19.8" x14ac:dyDescent="0.6">
      <c r="A347" s="84" t="s">
        <v>21</v>
      </c>
      <c r="B347" s="84"/>
      <c r="C347" s="84"/>
      <c r="D347" s="84"/>
      <c r="E347" s="84"/>
      <c r="F347" s="9">
        <f>SUM(F339:F346)</f>
        <v>1</v>
      </c>
      <c r="G347" s="9">
        <f t="shared" ref="G347:H347" si="37">SUM(G339:G346)</f>
        <v>1</v>
      </c>
      <c r="H347" s="9">
        <f t="shared" si="37"/>
        <v>13751</v>
      </c>
      <c r="I347" s="47"/>
    </row>
    <row r="348" spans="1:9" ht="19.8" x14ac:dyDescent="0.6">
      <c r="A348" s="5">
        <v>39</v>
      </c>
      <c r="B348" s="6" t="s">
        <v>156</v>
      </c>
      <c r="C348" s="7" t="s">
        <v>12</v>
      </c>
      <c r="D348" s="7" t="s">
        <v>157</v>
      </c>
      <c r="E348" s="7">
        <v>60301</v>
      </c>
      <c r="F348" s="8">
        <v>8.8781100000000002E-2</v>
      </c>
      <c r="G348" s="8">
        <v>8.8781100000000002E-2</v>
      </c>
      <c r="H348" s="7">
        <v>10884</v>
      </c>
    </row>
    <row r="349" spans="1:9" ht="19.8" x14ac:dyDescent="0.6">
      <c r="A349" s="5">
        <v>39</v>
      </c>
      <c r="B349" s="6" t="s">
        <v>156</v>
      </c>
      <c r="C349" s="7" t="s">
        <v>12</v>
      </c>
      <c r="D349" s="7" t="s">
        <v>109</v>
      </c>
      <c r="E349" s="7">
        <v>60302</v>
      </c>
      <c r="F349" s="8">
        <v>0.68085099999999998</v>
      </c>
      <c r="G349" s="8">
        <v>0.68085099999999998</v>
      </c>
      <c r="H349" s="7">
        <v>83469</v>
      </c>
    </row>
    <row r="350" spans="1:9" ht="19.8" x14ac:dyDescent="0.6">
      <c r="A350" s="5">
        <v>39</v>
      </c>
      <c r="B350" s="6" t="s">
        <v>156</v>
      </c>
      <c r="C350" s="7" t="s">
        <v>12</v>
      </c>
      <c r="D350" s="7" t="s">
        <v>13</v>
      </c>
      <c r="E350" s="7">
        <v>60303</v>
      </c>
      <c r="F350" s="8">
        <v>9.1162599999999996E-2</v>
      </c>
      <c r="G350" s="8">
        <v>9.1162599999999996E-2</v>
      </c>
      <c r="H350" s="7">
        <v>11176</v>
      </c>
    </row>
    <row r="351" spans="1:9" ht="19.8" x14ac:dyDescent="0.6">
      <c r="A351" s="5">
        <v>39</v>
      </c>
      <c r="B351" s="6" t="s">
        <v>156</v>
      </c>
      <c r="C351" s="7" t="s">
        <v>12</v>
      </c>
      <c r="D351" s="7" t="s">
        <v>158</v>
      </c>
      <c r="E351" s="7">
        <v>60305</v>
      </c>
      <c r="F351" s="8">
        <v>5.8071600000000001E-2</v>
      </c>
      <c r="G351" s="8">
        <v>5.8071600000000001E-2</v>
      </c>
      <c r="H351" s="7">
        <v>7119</v>
      </c>
    </row>
    <row r="352" spans="1:9" ht="19.8" x14ac:dyDescent="0.6">
      <c r="A352" s="5">
        <v>39</v>
      </c>
      <c r="B352" s="6" t="s">
        <v>156</v>
      </c>
      <c r="C352" s="7" t="s">
        <v>15</v>
      </c>
      <c r="D352" s="7" t="s">
        <v>16</v>
      </c>
      <c r="E352" s="7">
        <v>70101</v>
      </c>
      <c r="F352" s="8">
        <v>8.1133700000000003E-2</v>
      </c>
      <c r="G352" s="8">
        <v>8.1133700000000003E-2</v>
      </c>
      <c r="H352" s="7">
        <v>9947</v>
      </c>
    </row>
    <row r="353" spans="1:9" ht="19.8" x14ac:dyDescent="0.6">
      <c r="A353" s="84" t="s">
        <v>21</v>
      </c>
      <c r="B353" s="84"/>
      <c r="C353" s="84"/>
      <c r="D353" s="84"/>
      <c r="E353" s="84"/>
      <c r="F353" s="9">
        <f>SUM(F348:F352)</f>
        <v>0.99999999999999989</v>
      </c>
      <c r="G353" s="9">
        <f t="shared" ref="G353:H353" si="38">SUM(G348:G352)</f>
        <v>0.99999999999999989</v>
      </c>
      <c r="H353" s="9">
        <f t="shared" si="38"/>
        <v>122595</v>
      </c>
      <c r="I353" s="47"/>
    </row>
    <row r="354" spans="1:9" ht="19.8" x14ac:dyDescent="0.6">
      <c r="A354" s="5">
        <v>40</v>
      </c>
      <c r="B354" s="6" t="s">
        <v>159</v>
      </c>
      <c r="C354" s="7" t="s">
        <v>12</v>
      </c>
      <c r="D354" s="7" t="s">
        <v>157</v>
      </c>
      <c r="E354" s="7">
        <v>60301</v>
      </c>
      <c r="F354" s="8">
        <v>8.8781100000000002E-2</v>
      </c>
      <c r="G354" s="8">
        <v>8.8781100000000002E-2</v>
      </c>
      <c r="H354" s="7">
        <v>1038</v>
      </c>
    </row>
    <row r="355" spans="1:9" ht="19.8" x14ac:dyDescent="0.6">
      <c r="A355" s="5">
        <v>40</v>
      </c>
      <c r="B355" s="6" t="s">
        <v>159</v>
      </c>
      <c r="C355" s="7" t="s">
        <v>12</v>
      </c>
      <c r="D355" s="7" t="s">
        <v>109</v>
      </c>
      <c r="E355" s="7">
        <v>60302</v>
      </c>
      <c r="F355" s="8">
        <v>0.68085099999999998</v>
      </c>
      <c r="G355" s="8">
        <v>0.68085099999999998</v>
      </c>
      <c r="H355" s="7">
        <v>7959</v>
      </c>
    </row>
    <row r="356" spans="1:9" ht="19.8" x14ac:dyDescent="0.6">
      <c r="A356" s="5">
        <v>40</v>
      </c>
      <c r="B356" s="6" t="s">
        <v>159</v>
      </c>
      <c r="C356" s="7" t="s">
        <v>12</v>
      </c>
      <c r="D356" s="7" t="s">
        <v>13</v>
      </c>
      <c r="E356" s="7">
        <v>60303</v>
      </c>
      <c r="F356" s="8">
        <v>9.1162599999999996E-2</v>
      </c>
      <c r="G356" s="8">
        <v>9.1162599999999996E-2</v>
      </c>
      <c r="H356" s="7">
        <v>1066</v>
      </c>
    </row>
    <row r="357" spans="1:9" ht="19.8" x14ac:dyDescent="0.6">
      <c r="A357" s="5">
        <v>40</v>
      </c>
      <c r="B357" s="6" t="s">
        <v>159</v>
      </c>
      <c r="C357" s="7" t="s">
        <v>12</v>
      </c>
      <c r="D357" s="7" t="s">
        <v>158</v>
      </c>
      <c r="E357" s="7">
        <v>60305</v>
      </c>
      <c r="F357" s="8">
        <v>5.8071600000000001E-2</v>
      </c>
      <c r="G357" s="8">
        <v>5.8071600000000001E-2</v>
      </c>
      <c r="H357" s="7">
        <v>679</v>
      </c>
    </row>
    <row r="358" spans="1:9" ht="19.8" x14ac:dyDescent="0.6">
      <c r="A358" s="5">
        <v>40</v>
      </c>
      <c r="B358" s="6" t="s">
        <v>159</v>
      </c>
      <c r="C358" s="7" t="s">
        <v>15</v>
      </c>
      <c r="D358" s="7" t="s">
        <v>16</v>
      </c>
      <c r="E358" s="7">
        <v>70101</v>
      </c>
      <c r="F358" s="8">
        <v>8.1133700000000003E-2</v>
      </c>
      <c r="G358" s="8">
        <v>8.1133700000000003E-2</v>
      </c>
      <c r="H358" s="7">
        <v>948</v>
      </c>
    </row>
    <row r="359" spans="1:9" ht="19.8" x14ac:dyDescent="0.6">
      <c r="A359" s="84" t="s">
        <v>21</v>
      </c>
      <c r="B359" s="84"/>
      <c r="C359" s="84"/>
      <c r="D359" s="84"/>
      <c r="E359" s="84"/>
      <c r="F359" s="9">
        <f>SUM(F354:F358)</f>
        <v>0.99999999999999989</v>
      </c>
      <c r="G359" s="9">
        <f t="shared" ref="G359:H359" si="39">SUM(G354:G358)</f>
        <v>0.99999999999999989</v>
      </c>
      <c r="H359" s="9">
        <f t="shared" si="39"/>
        <v>11690</v>
      </c>
      <c r="I359" s="47"/>
    </row>
    <row r="360" spans="1:9" ht="19.8" x14ac:dyDescent="0.6">
      <c r="A360" s="5">
        <v>41</v>
      </c>
      <c r="B360" s="6" t="s">
        <v>160</v>
      </c>
      <c r="C360" s="7" t="s">
        <v>25</v>
      </c>
      <c r="D360" s="7" t="s">
        <v>26</v>
      </c>
      <c r="E360" s="7">
        <v>10301</v>
      </c>
      <c r="F360" s="8">
        <v>9.5103800000000002E-2</v>
      </c>
      <c r="G360" s="8">
        <v>0.29799179999999997</v>
      </c>
      <c r="H360" s="7">
        <v>15583</v>
      </c>
    </row>
    <row r="361" spans="1:9" ht="19.8" x14ac:dyDescent="0.6">
      <c r="A361" s="5">
        <v>41</v>
      </c>
      <c r="B361" s="6" t="s">
        <v>160</v>
      </c>
      <c r="C361" s="7" t="s">
        <v>31</v>
      </c>
      <c r="D361" s="7" t="s">
        <v>111</v>
      </c>
      <c r="E361" s="7">
        <v>30102</v>
      </c>
      <c r="F361" s="8">
        <v>6.0825900000000002E-2</v>
      </c>
      <c r="G361" s="8">
        <v>0.1905878</v>
      </c>
      <c r="H361" s="7">
        <v>9966</v>
      </c>
    </row>
    <row r="362" spans="1:9" ht="19.8" x14ac:dyDescent="0.6">
      <c r="A362" s="5">
        <v>41</v>
      </c>
      <c r="B362" s="6" t="s">
        <v>160</v>
      </c>
      <c r="C362" s="7" t="s">
        <v>31</v>
      </c>
      <c r="D362" s="7" t="s">
        <v>112</v>
      </c>
      <c r="E362" s="7">
        <v>30103</v>
      </c>
      <c r="F362" s="8">
        <v>4.21879E-2</v>
      </c>
      <c r="G362" s="8">
        <v>0.13218869999999999</v>
      </c>
      <c r="H362" s="7">
        <v>6912</v>
      </c>
    </row>
    <row r="363" spans="1:9" ht="19.8" x14ac:dyDescent="0.6">
      <c r="A363" s="5">
        <v>41</v>
      </c>
      <c r="B363" s="6" t="s">
        <v>160</v>
      </c>
      <c r="C363" s="7" t="s">
        <v>31</v>
      </c>
      <c r="D363" s="7" t="s">
        <v>116</v>
      </c>
      <c r="E363" s="7">
        <v>30104</v>
      </c>
      <c r="F363" s="8">
        <v>3.4727300000000003E-2</v>
      </c>
      <c r="G363" s="8">
        <v>0.1088122</v>
      </c>
      <c r="H363" s="7">
        <v>5690</v>
      </c>
    </row>
    <row r="364" spans="1:9" ht="19.8" x14ac:dyDescent="0.6">
      <c r="A364" s="5">
        <v>41</v>
      </c>
      <c r="B364" s="6" t="s">
        <v>160</v>
      </c>
      <c r="C364" s="7" t="s">
        <v>31</v>
      </c>
      <c r="D364" s="7" t="s">
        <v>117</v>
      </c>
      <c r="E364" s="7">
        <v>30105</v>
      </c>
      <c r="F364" s="8">
        <v>3.5422500000000003E-2</v>
      </c>
      <c r="G364" s="8">
        <v>0.1109904</v>
      </c>
      <c r="H364" s="7">
        <v>5804</v>
      </c>
    </row>
    <row r="365" spans="1:9" ht="19.8" x14ac:dyDescent="0.6">
      <c r="A365" s="5">
        <v>41</v>
      </c>
      <c r="B365" s="6" t="s">
        <v>160</v>
      </c>
      <c r="C365" s="7" t="s">
        <v>88</v>
      </c>
      <c r="D365" s="7" t="s">
        <v>89</v>
      </c>
      <c r="E365" s="7">
        <v>30301</v>
      </c>
      <c r="F365" s="8">
        <v>0.68085099999999998</v>
      </c>
      <c r="G365" s="8">
        <v>0.15942909999999999</v>
      </c>
      <c r="H365" s="7">
        <v>8337</v>
      </c>
    </row>
    <row r="366" spans="1:9" ht="19.8" x14ac:dyDescent="0.6">
      <c r="A366" s="5">
        <v>41</v>
      </c>
      <c r="B366" s="6" t="s">
        <v>160</v>
      </c>
      <c r="C366" s="7" t="s">
        <v>33</v>
      </c>
      <c r="D366" s="7" t="s">
        <v>34</v>
      </c>
      <c r="E366" s="7">
        <v>31001</v>
      </c>
      <c r="F366" s="8">
        <v>5.0881599999999999E-2</v>
      </c>
      <c r="G366" s="8">
        <v>0</v>
      </c>
      <c r="H366" s="7">
        <v>0</v>
      </c>
    </row>
    <row r="367" spans="1:9" ht="19.8" x14ac:dyDescent="0.6">
      <c r="A367" s="84" t="s">
        <v>21</v>
      </c>
      <c r="B367" s="84"/>
      <c r="C367" s="84"/>
      <c r="D367" s="84"/>
      <c r="E367" s="84"/>
      <c r="F367" s="9">
        <f>SUM(F360:F366)</f>
        <v>1</v>
      </c>
      <c r="G367" s="9">
        <f t="shared" ref="G367:H367" si="40">SUM(G360:G366)</f>
        <v>1</v>
      </c>
      <c r="H367" s="9">
        <f t="shared" si="40"/>
        <v>52292</v>
      </c>
      <c r="I367" s="47"/>
    </row>
    <row r="368" spans="1:9" ht="19.8" x14ac:dyDescent="0.6">
      <c r="A368" s="5">
        <v>42</v>
      </c>
      <c r="B368" s="6" t="s">
        <v>161</v>
      </c>
      <c r="C368" s="7" t="s">
        <v>83</v>
      </c>
      <c r="D368" s="7" t="s">
        <v>84</v>
      </c>
      <c r="E368" s="7">
        <v>30202</v>
      </c>
      <c r="F368" s="8">
        <v>8.4482799999999997E-2</v>
      </c>
      <c r="G368" s="8">
        <v>8.4482799999999997E-2</v>
      </c>
      <c r="H368" s="7">
        <v>2338</v>
      </c>
    </row>
    <row r="369" spans="1:9" ht="19.8" x14ac:dyDescent="0.6">
      <c r="A369" s="5">
        <v>42</v>
      </c>
      <c r="B369" s="6" t="s">
        <v>161</v>
      </c>
      <c r="C369" s="7" t="s">
        <v>83</v>
      </c>
      <c r="D369" s="7" t="s">
        <v>85</v>
      </c>
      <c r="E369" s="7">
        <v>30203</v>
      </c>
      <c r="F369" s="8">
        <v>7.3631699999999994E-2</v>
      </c>
      <c r="G369" s="8">
        <v>7.3631699999999994E-2</v>
      </c>
      <c r="H369" s="7">
        <v>2038</v>
      </c>
    </row>
    <row r="370" spans="1:9" ht="19.8" x14ac:dyDescent="0.6">
      <c r="A370" s="5">
        <v>42</v>
      </c>
      <c r="B370" s="6" t="s">
        <v>161</v>
      </c>
      <c r="C370" s="7" t="s">
        <v>83</v>
      </c>
      <c r="D370" s="7" t="s">
        <v>86</v>
      </c>
      <c r="E370" s="7">
        <v>30204</v>
      </c>
      <c r="F370" s="8">
        <v>5.5591700000000001E-2</v>
      </c>
      <c r="G370" s="8">
        <v>5.5591700000000001E-2</v>
      </c>
      <c r="H370" s="7">
        <v>1539</v>
      </c>
    </row>
    <row r="371" spans="1:9" ht="19.8" x14ac:dyDescent="0.6">
      <c r="A371" s="5">
        <v>42</v>
      </c>
      <c r="B371" s="6" t="s">
        <v>161</v>
      </c>
      <c r="C371" s="7" t="s">
        <v>88</v>
      </c>
      <c r="D371" s="7" t="s">
        <v>89</v>
      </c>
      <c r="E371" s="7">
        <v>30301</v>
      </c>
      <c r="F371" s="8">
        <v>0.68085099999999998</v>
      </c>
      <c r="G371" s="8">
        <v>0.68085099999999998</v>
      </c>
      <c r="H371" s="7">
        <v>18843</v>
      </c>
    </row>
    <row r="372" spans="1:9" ht="19.8" x14ac:dyDescent="0.6">
      <c r="A372" s="5">
        <v>42</v>
      </c>
      <c r="B372" s="6" t="s">
        <v>161</v>
      </c>
      <c r="C372" s="7" t="s">
        <v>88</v>
      </c>
      <c r="D372" s="7" t="s">
        <v>90</v>
      </c>
      <c r="E372" s="7">
        <v>30302</v>
      </c>
      <c r="F372" s="8">
        <v>3.0795199999999998E-2</v>
      </c>
      <c r="G372" s="8">
        <v>3.0795199999999998E-2</v>
      </c>
      <c r="H372" s="7">
        <v>852</v>
      </c>
    </row>
    <row r="373" spans="1:9" ht="19.8" x14ac:dyDescent="0.6">
      <c r="A373" s="5">
        <v>42</v>
      </c>
      <c r="B373" s="6" t="s">
        <v>161</v>
      </c>
      <c r="C373" s="7" t="s">
        <v>88</v>
      </c>
      <c r="D373" s="7" t="s">
        <v>91</v>
      </c>
      <c r="E373" s="7">
        <v>30303</v>
      </c>
      <c r="F373" s="8">
        <v>2.4432300000000001E-2</v>
      </c>
      <c r="G373" s="8">
        <v>2.4432300000000001E-2</v>
      </c>
      <c r="H373" s="7">
        <v>676</v>
      </c>
    </row>
    <row r="374" spans="1:9" ht="19.8" x14ac:dyDescent="0.6">
      <c r="A374" s="5">
        <v>42</v>
      </c>
      <c r="B374" s="6" t="s">
        <v>161</v>
      </c>
      <c r="C374" s="7" t="s">
        <v>88</v>
      </c>
      <c r="D374" s="7" t="s">
        <v>92</v>
      </c>
      <c r="E374" s="7">
        <v>30304</v>
      </c>
      <c r="F374" s="8">
        <v>1.99206E-2</v>
      </c>
      <c r="G374" s="8">
        <v>1.99206E-2</v>
      </c>
      <c r="H374" s="7">
        <v>551</v>
      </c>
    </row>
    <row r="375" spans="1:9" ht="19.8" x14ac:dyDescent="0.6">
      <c r="A375" s="5">
        <v>42</v>
      </c>
      <c r="B375" s="6" t="s">
        <v>161</v>
      </c>
      <c r="C375" s="7" t="s">
        <v>88</v>
      </c>
      <c r="D375" s="7" t="s">
        <v>93</v>
      </c>
      <c r="E375" s="7">
        <v>30305</v>
      </c>
      <c r="F375" s="8">
        <v>3.0294600000000001E-2</v>
      </c>
      <c r="G375" s="8">
        <v>3.0294600000000001E-2</v>
      </c>
      <c r="H375" s="7">
        <v>838</v>
      </c>
    </row>
    <row r="376" spans="1:9" ht="19.8" x14ac:dyDescent="0.6">
      <c r="A376" s="84" t="s">
        <v>21</v>
      </c>
      <c r="B376" s="84"/>
      <c r="C376" s="84"/>
      <c r="D376" s="84"/>
      <c r="E376" s="84"/>
      <c r="F376" s="9">
        <f>SUM(F368:F375)</f>
        <v>0.99999989999999983</v>
      </c>
      <c r="G376" s="9">
        <f t="shared" ref="G376:H376" si="41">SUM(G368:G375)</f>
        <v>0.99999989999999983</v>
      </c>
      <c r="H376" s="9">
        <f t="shared" si="41"/>
        <v>27675</v>
      </c>
      <c r="I376" s="47"/>
    </row>
    <row r="377" spans="1:9" ht="19.8" x14ac:dyDescent="0.6">
      <c r="A377" s="5">
        <v>43</v>
      </c>
      <c r="B377" s="6" t="s">
        <v>162</v>
      </c>
      <c r="C377" s="7" t="s">
        <v>23</v>
      </c>
      <c r="D377" s="7" t="s">
        <v>24</v>
      </c>
      <c r="E377" s="7">
        <v>10202</v>
      </c>
      <c r="F377" s="8">
        <v>7.3595900000000006E-2</v>
      </c>
      <c r="G377" s="8">
        <v>7.0122699999999996E-2</v>
      </c>
      <c r="H377" s="7">
        <v>348411</v>
      </c>
    </row>
    <row r="378" spans="1:9" ht="19.8" x14ac:dyDescent="0.6">
      <c r="A378" s="5">
        <v>43</v>
      </c>
      <c r="B378" s="6" t="s">
        <v>162</v>
      </c>
      <c r="C378" s="7" t="s">
        <v>25</v>
      </c>
      <c r="D378" s="7" t="s">
        <v>26</v>
      </c>
      <c r="E378" s="7">
        <v>10301</v>
      </c>
      <c r="F378" s="8">
        <v>0.68085099999999998</v>
      </c>
      <c r="G378" s="8">
        <v>0.68085099999999998</v>
      </c>
      <c r="H378" s="7">
        <v>3382870</v>
      </c>
    </row>
    <row r="379" spans="1:9" ht="19.8" x14ac:dyDescent="0.6">
      <c r="A379" s="5">
        <v>43</v>
      </c>
      <c r="B379" s="6" t="s">
        <v>162</v>
      </c>
      <c r="C379" s="7" t="s">
        <v>25</v>
      </c>
      <c r="D379" s="7" t="s">
        <v>27</v>
      </c>
      <c r="E379" s="7">
        <v>10302</v>
      </c>
      <c r="F379" s="8">
        <v>4.66168E-2</v>
      </c>
      <c r="G379" s="8">
        <v>4.4104499999999998E-2</v>
      </c>
      <c r="H379" s="7">
        <v>219137</v>
      </c>
    </row>
    <row r="380" spans="1:9" ht="19.8" x14ac:dyDescent="0.6">
      <c r="A380" s="5">
        <v>43</v>
      </c>
      <c r="B380" s="6" t="s">
        <v>162</v>
      </c>
      <c r="C380" s="7" t="s">
        <v>25</v>
      </c>
      <c r="D380" s="7" t="s">
        <v>28</v>
      </c>
      <c r="E380" s="7">
        <v>10303</v>
      </c>
      <c r="F380" s="8">
        <v>0</v>
      </c>
      <c r="G380" s="8">
        <v>1.8437499999999999E-2</v>
      </c>
      <c r="H380" s="7">
        <v>91608</v>
      </c>
    </row>
    <row r="381" spans="1:9" ht="19.8" x14ac:dyDescent="0.6">
      <c r="A381" s="5">
        <v>43</v>
      </c>
      <c r="B381" s="6" t="s">
        <v>162</v>
      </c>
      <c r="C381" s="7" t="s">
        <v>25</v>
      </c>
      <c r="D381" s="7" t="s">
        <v>29</v>
      </c>
      <c r="E381" s="7">
        <v>10304</v>
      </c>
      <c r="F381" s="8">
        <v>2.9166299999999999E-2</v>
      </c>
      <c r="G381" s="8">
        <v>2.6910400000000001E-2</v>
      </c>
      <c r="H381" s="7">
        <v>133707</v>
      </c>
    </row>
    <row r="382" spans="1:9" ht="19.8" x14ac:dyDescent="0.6">
      <c r="A382" s="5">
        <v>43</v>
      </c>
      <c r="B382" s="6" t="s">
        <v>162</v>
      </c>
      <c r="C382" s="7" t="s">
        <v>25</v>
      </c>
      <c r="D382" s="7" t="s">
        <v>30</v>
      </c>
      <c r="E382" s="7">
        <v>10307</v>
      </c>
      <c r="F382" s="8">
        <v>6.4099699999999996E-2</v>
      </c>
      <c r="G382" s="8">
        <v>6.0563899999999997E-2</v>
      </c>
      <c r="H382" s="7">
        <v>300917</v>
      </c>
    </row>
    <row r="383" spans="1:9" ht="19.8" x14ac:dyDescent="0.6">
      <c r="A383" s="5">
        <v>43</v>
      </c>
      <c r="B383" s="6" t="s">
        <v>162</v>
      </c>
      <c r="C383" s="7" t="s">
        <v>31</v>
      </c>
      <c r="D383" s="7" t="s">
        <v>32</v>
      </c>
      <c r="E383" s="7">
        <v>30101</v>
      </c>
      <c r="F383" s="8">
        <v>5.7356299999999999E-2</v>
      </c>
      <c r="G383" s="8">
        <v>5.3931699999999999E-2</v>
      </c>
      <c r="H383" s="7">
        <v>267965</v>
      </c>
    </row>
    <row r="384" spans="1:9" ht="19.8" x14ac:dyDescent="0.6">
      <c r="A384" s="5">
        <v>43</v>
      </c>
      <c r="B384" s="6" t="s">
        <v>162</v>
      </c>
      <c r="C384" s="7" t="s">
        <v>33</v>
      </c>
      <c r="D384" s="7" t="s">
        <v>34</v>
      </c>
      <c r="E384" s="7">
        <v>31001</v>
      </c>
      <c r="F384" s="8">
        <v>4.8314000000000003E-2</v>
      </c>
      <c r="G384" s="8">
        <v>4.5078300000000002E-2</v>
      </c>
      <c r="H384" s="7">
        <v>223975</v>
      </c>
    </row>
    <row r="385" spans="1:9" ht="19.8" x14ac:dyDescent="0.6">
      <c r="A385" s="84" t="s">
        <v>21</v>
      </c>
      <c r="B385" s="84"/>
      <c r="C385" s="84"/>
      <c r="D385" s="84"/>
      <c r="E385" s="84"/>
      <c r="F385" s="9">
        <f>SUM(F377:F384)</f>
        <v>1</v>
      </c>
      <c r="G385" s="9">
        <f t="shared" ref="G385:H385" si="42">SUM(G377:G384)</f>
        <v>1</v>
      </c>
      <c r="H385" s="9">
        <f t="shared" si="42"/>
        <v>4968590</v>
      </c>
      <c r="I385" s="47"/>
    </row>
    <row r="386" spans="1:9" ht="19.8" x14ac:dyDescent="0.6">
      <c r="A386" s="5">
        <v>44</v>
      </c>
      <c r="B386" s="6" t="s">
        <v>163</v>
      </c>
      <c r="C386" s="7" t="s">
        <v>23</v>
      </c>
      <c r="D386" s="7" t="s">
        <v>24</v>
      </c>
      <c r="E386" s="7">
        <v>10202</v>
      </c>
      <c r="F386" s="8">
        <v>7.3595900000000006E-2</v>
      </c>
      <c r="G386" s="8">
        <v>7.0122699999999996E-2</v>
      </c>
      <c r="H386" s="7">
        <v>377150</v>
      </c>
    </row>
    <row r="387" spans="1:9" ht="19.8" x14ac:dyDescent="0.6">
      <c r="A387" s="5">
        <v>44</v>
      </c>
      <c r="B387" s="6" t="s">
        <v>163</v>
      </c>
      <c r="C387" s="7" t="s">
        <v>25</v>
      </c>
      <c r="D387" s="7" t="s">
        <v>26</v>
      </c>
      <c r="E387" s="7">
        <v>10301</v>
      </c>
      <c r="F387" s="8">
        <v>0.68085099999999998</v>
      </c>
      <c r="G387" s="8">
        <v>0.68085099999999998</v>
      </c>
      <c r="H387" s="7">
        <v>3661915</v>
      </c>
    </row>
    <row r="388" spans="1:9" ht="19.8" x14ac:dyDescent="0.6">
      <c r="A388" s="5">
        <v>44</v>
      </c>
      <c r="B388" s="6" t="s">
        <v>163</v>
      </c>
      <c r="C388" s="7" t="s">
        <v>25</v>
      </c>
      <c r="D388" s="7" t="s">
        <v>27</v>
      </c>
      <c r="E388" s="7">
        <v>10302</v>
      </c>
      <c r="F388" s="8">
        <v>4.66168E-2</v>
      </c>
      <c r="G388" s="8">
        <v>4.4104499999999998E-2</v>
      </c>
      <c r="H388" s="7">
        <v>237213</v>
      </c>
    </row>
    <row r="389" spans="1:9" ht="19.8" x14ac:dyDescent="0.6">
      <c r="A389" s="5">
        <v>44</v>
      </c>
      <c r="B389" s="6" t="s">
        <v>163</v>
      </c>
      <c r="C389" s="7" t="s">
        <v>25</v>
      </c>
      <c r="D389" s="7" t="s">
        <v>28</v>
      </c>
      <c r="E389" s="7">
        <v>10303</v>
      </c>
      <c r="F389" s="8">
        <v>0</v>
      </c>
      <c r="G389" s="8">
        <v>1.8437499999999999E-2</v>
      </c>
      <c r="H389" s="7">
        <v>99165</v>
      </c>
    </row>
    <row r="390" spans="1:9" ht="19.8" x14ac:dyDescent="0.6">
      <c r="A390" s="5">
        <v>44</v>
      </c>
      <c r="B390" s="6" t="s">
        <v>163</v>
      </c>
      <c r="C390" s="7" t="s">
        <v>25</v>
      </c>
      <c r="D390" s="7" t="s">
        <v>29</v>
      </c>
      <c r="E390" s="7">
        <v>10304</v>
      </c>
      <c r="F390" s="8">
        <v>2.9166299999999999E-2</v>
      </c>
      <c r="G390" s="8">
        <v>2.6910400000000001E-2</v>
      </c>
      <c r="H390" s="7">
        <v>144736</v>
      </c>
    </row>
    <row r="391" spans="1:9" ht="19.8" x14ac:dyDescent="0.6">
      <c r="A391" s="5">
        <v>44</v>
      </c>
      <c r="B391" s="6" t="s">
        <v>163</v>
      </c>
      <c r="C391" s="7" t="s">
        <v>25</v>
      </c>
      <c r="D391" s="7" t="s">
        <v>30</v>
      </c>
      <c r="E391" s="7">
        <v>10307</v>
      </c>
      <c r="F391" s="8">
        <v>6.4099699999999996E-2</v>
      </c>
      <c r="G391" s="8">
        <v>6.0563899999999997E-2</v>
      </c>
      <c r="H391" s="7">
        <v>325739</v>
      </c>
    </row>
    <row r="392" spans="1:9" ht="19.8" x14ac:dyDescent="0.6">
      <c r="A392" s="5">
        <v>44</v>
      </c>
      <c r="B392" s="6" t="s">
        <v>163</v>
      </c>
      <c r="C392" s="7" t="s">
        <v>31</v>
      </c>
      <c r="D392" s="7" t="s">
        <v>32</v>
      </c>
      <c r="E392" s="7">
        <v>30101</v>
      </c>
      <c r="F392" s="8">
        <v>5.7356299999999999E-2</v>
      </c>
      <c r="G392" s="8">
        <v>5.3931699999999999E-2</v>
      </c>
      <c r="H392" s="7">
        <v>290068</v>
      </c>
    </row>
    <row r="393" spans="1:9" ht="19.8" x14ac:dyDescent="0.6">
      <c r="A393" s="5">
        <v>44</v>
      </c>
      <c r="B393" s="6" t="s">
        <v>163</v>
      </c>
      <c r="C393" s="7" t="s">
        <v>33</v>
      </c>
      <c r="D393" s="7" t="s">
        <v>34</v>
      </c>
      <c r="E393" s="7">
        <v>31001</v>
      </c>
      <c r="F393" s="8">
        <v>4.8314000000000003E-2</v>
      </c>
      <c r="G393" s="8">
        <v>4.5078300000000002E-2</v>
      </c>
      <c r="H393" s="7">
        <v>242451</v>
      </c>
    </row>
    <row r="394" spans="1:9" ht="19.8" x14ac:dyDescent="0.6">
      <c r="A394" s="84" t="s">
        <v>21</v>
      </c>
      <c r="B394" s="84"/>
      <c r="C394" s="84"/>
      <c r="D394" s="84"/>
      <c r="E394" s="84"/>
      <c r="F394" s="9">
        <f>SUM(F386:F393)</f>
        <v>1</v>
      </c>
      <c r="G394" s="9">
        <f t="shared" ref="G394:H394" si="43">SUM(G386:G393)</f>
        <v>1</v>
      </c>
      <c r="H394" s="9">
        <f t="shared" si="43"/>
        <v>5378437</v>
      </c>
      <c r="I394" s="47"/>
    </row>
    <row r="395" spans="1:9" ht="19.8" x14ac:dyDescent="0.6">
      <c r="A395" s="5">
        <v>45</v>
      </c>
      <c r="B395" s="6" t="s">
        <v>164</v>
      </c>
      <c r="C395" s="7" t="s">
        <v>36</v>
      </c>
      <c r="D395" s="7" t="s">
        <v>38</v>
      </c>
      <c r="E395" s="7">
        <v>10102</v>
      </c>
      <c r="F395" s="8">
        <v>5.7174299999999997E-2</v>
      </c>
      <c r="G395" s="8">
        <v>3.46232E-2</v>
      </c>
      <c r="H395" s="7">
        <v>92179</v>
      </c>
    </row>
    <row r="396" spans="1:9" ht="19.8" x14ac:dyDescent="0.6">
      <c r="A396" s="5">
        <v>45</v>
      </c>
      <c r="B396" s="6" t="s">
        <v>164</v>
      </c>
      <c r="C396" s="7" t="s">
        <v>36</v>
      </c>
      <c r="D396" s="7" t="s">
        <v>97</v>
      </c>
      <c r="E396" s="7">
        <v>10103</v>
      </c>
      <c r="F396" s="8">
        <v>5.1564600000000002E-2</v>
      </c>
      <c r="G396" s="8">
        <v>3.4492700000000001E-2</v>
      </c>
      <c r="H396" s="7">
        <v>91832</v>
      </c>
    </row>
    <row r="397" spans="1:9" ht="19.8" x14ac:dyDescent="0.6">
      <c r="A397" s="5">
        <v>45</v>
      </c>
      <c r="B397" s="6" t="s">
        <v>164</v>
      </c>
      <c r="C397" s="7" t="s">
        <v>23</v>
      </c>
      <c r="D397" s="7" t="s">
        <v>41</v>
      </c>
      <c r="E397" s="7">
        <v>10201</v>
      </c>
      <c r="F397" s="8">
        <v>7.1190100000000006E-2</v>
      </c>
      <c r="G397" s="8">
        <v>3.9969999999999999E-2</v>
      </c>
      <c r="H397" s="7">
        <v>106414</v>
      </c>
    </row>
    <row r="398" spans="1:9" ht="19.8" x14ac:dyDescent="0.6">
      <c r="A398" s="5">
        <v>45</v>
      </c>
      <c r="B398" s="6" t="s">
        <v>164</v>
      </c>
      <c r="C398" s="7" t="s">
        <v>23</v>
      </c>
      <c r="D398" s="7" t="s">
        <v>24</v>
      </c>
      <c r="E398" s="7">
        <v>10202</v>
      </c>
      <c r="F398" s="8">
        <v>0.68085099999999998</v>
      </c>
      <c r="G398" s="8">
        <v>0.68085099999999998</v>
      </c>
      <c r="H398" s="7">
        <v>1812669</v>
      </c>
    </row>
    <row r="399" spans="1:9" ht="19.8" x14ac:dyDescent="0.6">
      <c r="A399" s="5">
        <v>45</v>
      </c>
      <c r="B399" s="6" t="s">
        <v>164</v>
      </c>
      <c r="C399" s="7" t="s">
        <v>23</v>
      </c>
      <c r="D399" s="7" t="s">
        <v>98</v>
      </c>
      <c r="E399" s="7">
        <v>10203</v>
      </c>
      <c r="F399" s="8">
        <v>6.8698899999999993E-2</v>
      </c>
      <c r="G399" s="8">
        <v>4.21261E-2</v>
      </c>
      <c r="H399" s="7">
        <v>112155</v>
      </c>
    </row>
    <row r="400" spans="1:9" ht="19.8" x14ac:dyDescent="0.6">
      <c r="A400" s="5">
        <v>45</v>
      </c>
      <c r="B400" s="6" t="s">
        <v>164</v>
      </c>
      <c r="C400" s="7" t="s">
        <v>23</v>
      </c>
      <c r="D400" s="7" t="s">
        <v>99</v>
      </c>
      <c r="E400" s="7">
        <v>10204</v>
      </c>
      <c r="F400" s="8">
        <v>2.57329E-2</v>
      </c>
      <c r="G400" s="8">
        <v>1.74967E-2</v>
      </c>
      <c r="H400" s="7">
        <v>46582</v>
      </c>
    </row>
    <row r="401" spans="1:9" ht="19.8" x14ac:dyDescent="0.6">
      <c r="A401" s="5">
        <v>45</v>
      </c>
      <c r="B401" s="6" t="s">
        <v>164</v>
      </c>
      <c r="C401" s="7" t="s">
        <v>23</v>
      </c>
      <c r="D401" s="7" t="s">
        <v>100</v>
      </c>
      <c r="E401" s="7">
        <v>10205</v>
      </c>
      <c r="F401" s="8">
        <v>4.4788099999999997E-2</v>
      </c>
      <c r="G401" s="8">
        <v>2.9279300000000001E-2</v>
      </c>
      <c r="H401" s="7">
        <v>77952</v>
      </c>
    </row>
    <row r="402" spans="1:9" ht="19.8" x14ac:dyDescent="0.6">
      <c r="A402" s="5">
        <v>45</v>
      </c>
      <c r="B402" s="6" t="s">
        <v>164</v>
      </c>
      <c r="C402" s="7" t="s">
        <v>25</v>
      </c>
      <c r="D402" s="7" t="s">
        <v>26</v>
      </c>
      <c r="E402" s="7">
        <v>10301</v>
      </c>
      <c r="F402" s="8">
        <v>0</v>
      </c>
      <c r="G402" s="8">
        <v>7.4445700000000004E-2</v>
      </c>
      <c r="H402" s="7">
        <v>198201</v>
      </c>
    </row>
    <row r="403" spans="1:9" ht="19.8" x14ac:dyDescent="0.6">
      <c r="A403" s="5">
        <v>45</v>
      </c>
      <c r="B403" s="6" t="s">
        <v>164</v>
      </c>
      <c r="C403" s="7" t="s">
        <v>25</v>
      </c>
      <c r="D403" s="7" t="s">
        <v>27</v>
      </c>
      <c r="E403" s="7">
        <v>10302</v>
      </c>
      <c r="F403" s="8">
        <v>0</v>
      </c>
      <c r="G403" s="8">
        <v>4.6715199999999998E-2</v>
      </c>
      <c r="H403" s="7">
        <v>124373</v>
      </c>
    </row>
    <row r="404" spans="1:9" ht="19.8" x14ac:dyDescent="0.6">
      <c r="A404" s="84" t="s">
        <v>21</v>
      </c>
      <c r="B404" s="84"/>
      <c r="C404" s="84"/>
      <c r="D404" s="84"/>
      <c r="E404" s="84"/>
      <c r="F404" s="9">
        <f>SUM(F395:F403)</f>
        <v>0.99999989999999994</v>
      </c>
      <c r="G404" s="9">
        <f t="shared" ref="G404:H404" si="44">SUM(G395:G403)</f>
        <v>0.99999989999999994</v>
      </c>
      <c r="H404" s="9">
        <f t="shared" si="44"/>
        <v>2662357</v>
      </c>
      <c r="I404" s="47"/>
    </row>
    <row r="405" spans="1:9" ht="19.8" x14ac:dyDescent="0.6">
      <c r="A405" s="5">
        <v>46</v>
      </c>
      <c r="B405" s="6" t="s">
        <v>165</v>
      </c>
      <c r="C405" s="7" t="s">
        <v>120</v>
      </c>
      <c r="D405" s="7" t="s">
        <v>121</v>
      </c>
      <c r="E405" s="7">
        <v>40101</v>
      </c>
      <c r="F405" s="8">
        <v>0.47613640000000002</v>
      </c>
      <c r="G405" s="8">
        <v>0.47613640000000002</v>
      </c>
      <c r="H405" s="7">
        <v>2352087</v>
      </c>
    </row>
    <row r="406" spans="1:9" ht="19.8" x14ac:dyDescent="0.6">
      <c r="A406" s="5">
        <v>46</v>
      </c>
      <c r="B406" s="6" t="s">
        <v>165</v>
      </c>
      <c r="C406" s="7" t="s">
        <v>120</v>
      </c>
      <c r="D406" s="7" t="s">
        <v>166</v>
      </c>
      <c r="E406" s="7">
        <v>40102</v>
      </c>
      <c r="F406" s="8">
        <v>2.7724499999999999E-2</v>
      </c>
      <c r="G406" s="8">
        <v>2.5024999999999999E-2</v>
      </c>
      <c r="H406" s="7">
        <v>123622</v>
      </c>
    </row>
    <row r="407" spans="1:9" ht="19.8" x14ac:dyDescent="0.6">
      <c r="A407" s="5">
        <v>46</v>
      </c>
      <c r="B407" s="6" t="s">
        <v>165</v>
      </c>
      <c r="C407" s="7" t="s">
        <v>120</v>
      </c>
      <c r="D407" s="7" t="s">
        <v>167</v>
      </c>
      <c r="E407" s="7">
        <v>40103</v>
      </c>
      <c r="F407" s="8">
        <v>4.08619E-2</v>
      </c>
      <c r="G407" s="8">
        <v>3.6287100000000003E-2</v>
      </c>
      <c r="H407" s="7">
        <v>179256</v>
      </c>
    </row>
    <row r="408" spans="1:9" ht="19.8" x14ac:dyDescent="0.6">
      <c r="A408" s="5">
        <v>46</v>
      </c>
      <c r="B408" s="6" t="s">
        <v>165</v>
      </c>
      <c r="C408" s="7" t="s">
        <v>120</v>
      </c>
      <c r="D408" s="7" t="s">
        <v>168</v>
      </c>
      <c r="E408" s="7">
        <v>40104</v>
      </c>
      <c r="F408" s="8">
        <v>4.05154E-2</v>
      </c>
      <c r="G408" s="8">
        <v>3.89346E-2</v>
      </c>
      <c r="H408" s="7">
        <v>192335</v>
      </c>
    </row>
    <row r="409" spans="1:9" ht="19.8" x14ac:dyDescent="0.6">
      <c r="A409" s="5">
        <v>46</v>
      </c>
      <c r="B409" s="6" t="s">
        <v>165</v>
      </c>
      <c r="C409" s="7" t="s">
        <v>43</v>
      </c>
      <c r="D409" s="7" t="s">
        <v>58</v>
      </c>
      <c r="E409" s="7">
        <v>40201</v>
      </c>
      <c r="F409" s="8">
        <v>3.0113000000000001E-2</v>
      </c>
      <c r="G409" s="8">
        <v>3.12448E-2</v>
      </c>
      <c r="H409" s="7">
        <v>154348</v>
      </c>
    </row>
    <row r="410" spans="1:9" ht="19.8" x14ac:dyDescent="0.6">
      <c r="A410" s="5">
        <v>46</v>
      </c>
      <c r="B410" s="6" t="s">
        <v>165</v>
      </c>
      <c r="C410" s="7" t="s">
        <v>43</v>
      </c>
      <c r="D410" s="7" t="s">
        <v>59</v>
      </c>
      <c r="E410" s="7">
        <v>40203</v>
      </c>
      <c r="F410" s="8">
        <v>4.7317000000000001E-3</v>
      </c>
      <c r="G410" s="8">
        <v>4.5652000000000002E-3</v>
      </c>
      <c r="H410" s="7">
        <v>22552</v>
      </c>
    </row>
    <row r="411" spans="1:9" ht="19.8" x14ac:dyDescent="0.6">
      <c r="A411" s="5">
        <v>46</v>
      </c>
      <c r="B411" s="6" t="s">
        <v>165</v>
      </c>
      <c r="C411" s="7" t="s">
        <v>43</v>
      </c>
      <c r="D411" s="7" t="s">
        <v>60</v>
      </c>
      <c r="E411" s="7">
        <v>40204</v>
      </c>
      <c r="F411" s="8">
        <v>0.29730240000000002</v>
      </c>
      <c r="G411" s="8">
        <v>0.26962639999999999</v>
      </c>
      <c r="H411" s="7">
        <v>1331939</v>
      </c>
    </row>
    <row r="412" spans="1:9" ht="19.8" x14ac:dyDescent="0.6">
      <c r="A412" s="5">
        <v>46</v>
      </c>
      <c r="B412" s="6" t="s">
        <v>165</v>
      </c>
      <c r="C412" s="7" t="s">
        <v>51</v>
      </c>
      <c r="D412" s="7" t="s">
        <v>62</v>
      </c>
      <c r="E412" s="7">
        <v>40501</v>
      </c>
      <c r="F412" s="8">
        <v>0</v>
      </c>
      <c r="G412" s="8">
        <v>4.12726E-2</v>
      </c>
      <c r="H412" s="7">
        <v>203884</v>
      </c>
    </row>
    <row r="413" spans="1:9" ht="19.8" x14ac:dyDescent="0.6">
      <c r="A413" s="5">
        <v>46</v>
      </c>
      <c r="B413" s="6" t="s">
        <v>165</v>
      </c>
      <c r="C413" s="7" t="s">
        <v>64</v>
      </c>
      <c r="D413" s="7" t="s">
        <v>169</v>
      </c>
      <c r="E413" s="7">
        <v>40601</v>
      </c>
      <c r="F413" s="8">
        <v>3.6615599999999998E-2</v>
      </c>
      <c r="G413" s="8">
        <v>3.3633799999999998E-2</v>
      </c>
      <c r="H413" s="7">
        <v>166149</v>
      </c>
    </row>
    <row r="414" spans="1:9" ht="19.8" x14ac:dyDescent="0.6">
      <c r="A414" s="5">
        <v>46</v>
      </c>
      <c r="B414" s="6" t="s">
        <v>165</v>
      </c>
      <c r="C414" s="7" t="s">
        <v>64</v>
      </c>
      <c r="D414" s="7" t="s">
        <v>65</v>
      </c>
      <c r="E414" s="7">
        <v>40602</v>
      </c>
      <c r="F414" s="8">
        <v>4.5999100000000001E-2</v>
      </c>
      <c r="G414" s="8">
        <v>4.3274199999999999E-2</v>
      </c>
      <c r="H414" s="7">
        <v>213772</v>
      </c>
    </row>
    <row r="415" spans="1:9" ht="19.8" x14ac:dyDescent="0.6">
      <c r="A415" s="84" t="s">
        <v>21</v>
      </c>
      <c r="B415" s="84"/>
      <c r="C415" s="84"/>
      <c r="D415" s="84"/>
      <c r="E415" s="84"/>
      <c r="F415" s="9">
        <f>SUM(F405:F414)</f>
        <v>1</v>
      </c>
      <c r="G415" s="9">
        <f t="shared" ref="G415:H415" si="45">SUM(G405:G414)</f>
        <v>1.0000001000000001</v>
      </c>
      <c r="H415" s="9">
        <f t="shared" si="45"/>
        <v>4939944</v>
      </c>
      <c r="I415" s="47"/>
    </row>
    <row r="416" spans="1:9" ht="19.8" x14ac:dyDescent="0.6">
      <c r="A416" s="5">
        <v>47</v>
      </c>
      <c r="B416" s="6" t="s">
        <v>170</v>
      </c>
      <c r="C416" s="7" t="s">
        <v>45</v>
      </c>
      <c r="D416" s="7" t="s">
        <v>75</v>
      </c>
      <c r="E416" s="7">
        <v>40301</v>
      </c>
      <c r="F416" s="8">
        <v>0.31914900000000002</v>
      </c>
      <c r="G416" s="8">
        <v>0.31914900000000002</v>
      </c>
      <c r="H416" s="7">
        <v>13761</v>
      </c>
    </row>
    <row r="417" spans="1:9" ht="19.8" x14ac:dyDescent="0.6">
      <c r="A417" s="5">
        <v>47</v>
      </c>
      <c r="B417" s="6" t="s">
        <v>170</v>
      </c>
      <c r="C417" s="7" t="s">
        <v>45</v>
      </c>
      <c r="D417" s="7" t="s">
        <v>76</v>
      </c>
      <c r="E417" s="7">
        <v>40304</v>
      </c>
      <c r="F417" s="8">
        <v>0.68085099999999998</v>
      </c>
      <c r="G417" s="8">
        <v>0.68085099999999998</v>
      </c>
      <c r="H417" s="7">
        <v>29357</v>
      </c>
    </row>
    <row r="418" spans="1:9" ht="19.8" x14ac:dyDescent="0.6">
      <c r="A418" s="84" t="s">
        <v>21</v>
      </c>
      <c r="B418" s="84"/>
      <c r="C418" s="84"/>
      <c r="D418" s="84"/>
      <c r="E418" s="84"/>
      <c r="F418" s="9">
        <f>SUM(F416:F417)</f>
        <v>1</v>
      </c>
      <c r="G418" s="9">
        <f t="shared" ref="G418:H418" si="46">SUM(G416:G417)</f>
        <v>1</v>
      </c>
      <c r="H418" s="9">
        <f t="shared" si="46"/>
        <v>43118</v>
      </c>
      <c r="I418" s="47"/>
    </row>
    <row r="419" spans="1:9" ht="19.8" x14ac:dyDescent="0.6">
      <c r="A419" s="5">
        <v>48</v>
      </c>
      <c r="B419" s="6" t="s">
        <v>171</v>
      </c>
      <c r="C419" s="7" t="s">
        <v>45</v>
      </c>
      <c r="D419" s="7" t="s">
        <v>75</v>
      </c>
      <c r="E419" s="7">
        <v>40301</v>
      </c>
      <c r="F419" s="8">
        <v>0</v>
      </c>
      <c r="G419" s="8">
        <v>0.31914900000000002</v>
      </c>
      <c r="H419" s="7">
        <v>14110</v>
      </c>
    </row>
    <row r="420" spans="1:9" ht="19.8" x14ac:dyDescent="0.6">
      <c r="A420" s="5">
        <v>48</v>
      </c>
      <c r="B420" s="6" t="s">
        <v>171</v>
      </c>
      <c r="C420" s="7" t="s">
        <v>45</v>
      </c>
      <c r="D420" s="7" t="s">
        <v>76</v>
      </c>
      <c r="E420" s="7">
        <v>40304</v>
      </c>
      <c r="F420" s="8">
        <v>0.68085099999999998</v>
      </c>
      <c r="G420" s="8">
        <v>0.68085099999999998</v>
      </c>
      <c r="H420" s="7">
        <v>30102</v>
      </c>
    </row>
    <row r="421" spans="1:9" ht="19.8" x14ac:dyDescent="0.6">
      <c r="A421" s="5">
        <v>48</v>
      </c>
      <c r="B421" s="6" t="s">
        <v>171</v>
      </c>
      <c r="C421" s="7" t="s">
        <v>78</v>
      </c>
      <c r="D421" s="7" t="s">
        <v>80</v>
      </c>
      <c r="E421" s="7">
        <v>60107</v>
      </c>
      <c r="F421" s="8">
        <v>0.31914900000000002</v>
      </c>
      <c r="G421" s="8">
        <v>0</v>
      </c>
      <c r="H421" s="7">
        <v>0</v>
      </c>
    </row>
    <row r="422" spans="1:9" ht="19.8" x14ac:dyDescent="0.6">
      <c r="A422" s="84" t="s">
        <v>21</v>
      </c>
      <c r="B422" s="84"/>
      <c r="C422" s="84"/>
      <c r="D422" s="84"/>
      <c r="E422" s="84"/>
      <c r="F422" s="9">
        <f>SUM(F419:F421)</f>
        <v>1</v>
      </c>
      <c r="G422" s="9">
        <f t="shared" ref="G422:H422" si="47">SUM(G419:G421)</f>
        <v>1</v>
      </c>
      <c r="H422" s="9">
        <f t="shared" si="47"/>
        <v>44212</v>
      </c>
      <c r="I422" s="47"/>
    </row>
    <row r="423" spans="1:9" ht="19.8" x14ac:dyDescent="0.6">
      <c r="A423" s="5">
        <v>49</v>
      </c>
      <c r="B423" s="6" t="s">
        <v>172</v>
      </c>
      <c r="C423" s="7" t="s">
        <v>23</v>
      </c>
      <c r="D423" s="7" t="s">
        <v>24</v>
      </c>
      <c r="E423" s="7">
        <v>10202</v>
      </c>
      <c r="F423" s="8">
        <v>9.2050000000000007E-2</v>
      </c>
      <c r="G423" s="8">
        <v>8.1086099999999994E-2</v>
      </c>
      <c r="H423" s="7">
        <v>646877</v>
      </c>
    </row>
    <row r="424" spans="1:9" ht="19.8" x14ac:dyDescent="0.6">
      <c r="A424" s="5">
        <v>49</v>
      </c>
      <c r="B424" s="6" t="s">
        <v>172</v>
      </c>
      <c r="C424" s="7" t="s">
        <v>23</v>
      </c>
      <c r="D424" s="7" t="s">
        <v>98</v>
      </c>
      <c r="E424" s="7">
        <v>10203</v>
      </c>
      <c r="F424" s="8">
        <v>5.56426E-2</v>
      </c>
      <c r="G424" s="8">
        <v>4.75282E-2</v>
      </c>
      <c r="H424" s="7">
        <v>379163</v>
      </c>
    </row>
    <row r="425" spans="1:9" ht="19.8" x14ac:dyDescent="0.6">
      <c r="A425" s="5">
        <v>49</v>
      </c>
      <c r="B425" s="6" t="s">
        <v>172</v>
      </c>
      <c r="C425" s="7" t="s">
        <v>25</v>
      </c>
      <c r="D425" s="7" t="s">
        <v>26</v>
      </c>
      <c r="E425" s="7">
        <v>10301</v>
      </c>
      <c r="F425" s="8">
        <v>9.5409599999999997E-2</v>
      </c>
      <c r="G425" s="8">
        <v>8.6079199999999995E-2</v>
      </c>
      <c r="H425" s="7">
        <v>686710</v>
      </c>
    </row>
    <row r="426" spans="1:9" ht="19.8" x14ac:dyDescent="0.6">
      <c r="A426" s="5">
        <v>49</v>
      </c>
      <c r="B426" s="6" t="s">
        <v>172</v>
      </c>
      <c r="C426" s="7" t="s">
        <v>25</v>
      </c>
      <c r="D426" s="7" t="s">
        <v>27</v>
      </c>
      <c r="E426" s="7">
        <v>10302</v>
      </c>
      <c r="F426" s="8">
        <v>0.68085099999999998</v>
      </c>
      <c r="G426" s="8">
        <v>0.68085099999999998</v>
      </c>
      <c r="H426" s="7">
        <v>5431592</v>
      </c>
    </row>
    <row r="427" spans="1:9" ht="19.8" x14ac:dyDescent="0.6">
      <c r="A427" s="5">
        <v>49</v>
      </c>
      <c r="B427" s="6" t="s">
        <v>172</v>
      </c>
      <c r="C427" s="7" t="s">
        <v>25</v>
      </c>
      <c r="D427" s="7" t="s">
        <v>28</v>
      </c>
      <c r="E427" s="7">
        <v>10303</v>
      </c>
      <c r="F427" s="8">
        <v>3.1150899999999999E-2</v>
      </c>
      <c r="G427" s="8">
        <v>2.5405899999999999E-2</v>
      </c>
      <c r="H427" s="7">
        <v>202679</v>
      </c>
    </row>
    <row r="428" spans="1:9" ht="19.8" x14ac:dyDescent="0.6">
      <c r="A428" s="5">
        <v>49</v>
      </c>
      <c r="B428" s="6" t="s">
        <v>172</v>
      </c>
      <c r="C428" s="7" t="s">
        <v>25</v>
      </c>
      <c r="D428" s="7" t="s">
        <v>29</v>
      </c>
      <c r="E428" s="7">
        <v>10304</v>
      </c>
      <c r="F428" s="8">
        <v>4.48958E-2</v>
      </c>
      <c r="G428" s="8">
        <v>0</v>
      </c>
      <c r="H428" s="7">
        <v>0</v>
      </c>
    </row>
    <row r="429" spans="1:9" ht="19.8" x14ac:dyDescent="0.6">
      <c r="A429" s="5">
        <v>49</v>
      </c>
      <c r="B429" s="6" t="s">
        <v>172</v>
      </c>
      <c r="C429" s="7" t="s">
        <v>101</v>
      </c>
      <c r="D429" s="7" t="s">
        <v>102</v>
      </c>
      <c r="E429" s="7">
        <v>10501</v>
      </c>
      <c r="F429" s="8">
        <v>0</v>
      </c>
      <c r="G429" s="8">
        <v>4.1884900000000003E-2</v>
      </c>
      <c r="H429" s="7">
        <v>334143</v>
      </c>
    </row>
    <row r="430" spans="1:9" ht="19.8" x14ac:dyDescent="0.6">
      <c r="A430" s="5">
        <v>49</v>
      </c>
      <c r="B430" s="6" t="s">
        <v>172</v>
      </c>
      <c r="C430" s="7" t="s">
        <v>103</v>
      </c>
      <c r="D430" s="7" t="s">
        <v>104</v>
      </c>
      <c r="E430" s="7">
        <v>10602</v>
      </c>
      <c r="F430" s="8">
        <v>0</v>
      </c>
      <c r="G430" s="8">
        <v>3.7164599999999999E-2</v>
      </c>
      <c r="H430" s="7">
        <v>296486</v>
      </c>
    </row>
    <row r="431" spans="1:9" ht="19.8" x14ac:dyDescent="0.6">
      <c r="A431" s="84" t="s">
        <v>21</v>
      </c>
      <c r="B431" s="84"/>
      <c r="C431" s="84"/>
      <c r="D431" s="84"/>
      <c r="E431" s="84"/>
      <c r="F431" s="9">
        <f>SUM(F423:F430)</f>
        <v>0.99999989999999994</v>
      </c>
      <c r="G431" s="9">
        <f t="shared" ref="G431:H431" si="48">SUM(G423:G430)</f>
        <v>0.99999989999999994</v>
      </c>
      <c r="H431" s="9">
        <f t="shared" si="48"/>
        <v>7977650</v>
      </c>
      <c r="I431" s="47"/>
    </row>
    <row r="432" spans="1:9" ht="19.8" x14ac:dyDescent="0.6">
      <c r="A432" s="5">
        <v>50</v>
      </c>
      <c r="B432" s="6" t="s">
        <v>173</v>
      </c>
      <c r="C432" s="7" t="s">
        <v>83</v>
      </c>
      <c r="D432" s="7" t="s">
        <v>84</v>
      </c>
      <c r="E432" s="7">
        <v>30202</v>
      </c>
      <c r="F432" s="8">
        <v>8.4482799999999997E-2</v>
      </c>
      <c r="G432" s="8">
        <v>8.4482799999999997E-2</v>
      </c>
      <c r="H432" s="7">
        <v>165</v>
      </c>
    </row>
    <row r="433" spans="1:9" ht="19.8" x14ac:dyDescent="0.6">
      <c r="A433" s="5">
        <v>50</v>
      </c>
      <c r="B433" s="6" t="s">
        <v>173</v>
      </c>
      <c r="C433" s="7" t="s">
        <v>83</v>
      </c>
      <c r="D433" s="7" t="s">
        <v>85</v>
      </c>
      <c r="E433" s="7">
        <v>30203</v>
      </c>
      <c r="F433" s="8">
        <v>7.3631699999999994E-2</v>
      </c>
      <c r="G433" s="8">
        <v>7.3631699999999994E-2</v>
      </c>
      <c r="H433" s="7">
        <v>144</v>
      </c>
    </row>
    <row r="434" spans="1:9" ht="19.8" x14ac:dyDescent="0.6">
      <c r="A434" s="5">
        <v>50</v>
      </c>
      <c r="B434" s="6" t="s">
        <v>173</v>
      </c>
      <c r="C434" s="7" t="s">
        <v>83</v>
      </c>
      <c r="D434" s="7" t="s">
        <v>86</v>
      </c>
      <c r="E434" s="7">
        <v>30204</v>
      </c>
      <c r="F434" s="8">
        <v>5.5591700000000001E-2</v>
      </c>
      <c r="G434" s="8">
        <v>5.5591700000000001E-2</v>
      </c>
      <c r="H434" s="7">
        <v>108</v>
      </c>
    </row>
    <row r="435" spans="1:9" ht="19.8" x14ac:dyDescent="0.6">
      <c r="A435" s="5">
        <v>50</v>
      </c>
      <c r="B435" s="6" t="s">
        <v>173</v>
      </c>
      <c r="C435" s="7" t="s">
        <v>88</v>
      </c>
      <c r="D435" s="7" t="s">
        <v>89</v>
      </c>
      <c r="E435" s="7">
        <v>30301</v>
      </c>
      <c r="F435" s="8">
        <v>0.68085099999999998</v>
      </c>
      <c r="G435" s="8">
        <v>0.68085099999999998</v>
      </c>
      <c r="H435" s="7">
        <v>1327</v>
      </c>
    </row>
    <row r="436" spans="1:9" ht="19.8" x14ac:dyDescent="0.6">
      <c r="A436" s="5">
        <v>50</v>
      </c>
      <c r="B436" s="6" t="s">
        <v>173</v>
      </c>
      <c r="C436" s="7" t="s">
        <v>88</v>
      </c>
      <c r="D436" s="7" t="s">
        <v>90</v>
      </c>
      <c r="E436" s="7">
        <v>30302</v>
      </c>
      <c r="F436" s="8">
        <v>3.0795199999999998E-2</v>
      </c>
      <c r="G436" s="8">
        <v>3.0795199999999998E-2</v>
      </c>
      <c r="H436" s="7">
        <v>60</v>
      </c>
    </row>
    <row r="437" spans="1:9" ht="19.8" x14ac:dyDescent="0.6">
      <c r="A437" s="5">
        <v>50</v>
      </c>
      <c r="B437" s="6" t="s">
        <v>173</v>
      </c>
      <c r="C437" s="7" t="s">
        <v>88</v>
      </c>
      <c r="D437" s="7" t="s">
        <v>91</v>
      </c>
      <c r="E437" s="7">
        <v>30303</v>
      </c>
      <c r="F437" s="8">
        <v>2.4432300000000001E-2</v>
      </c>
      <c r="G437" s="8">
        <v>2.4432300000000001E-2</v>
      </c>
      <c r="H437" s="7">
        <v>48</v>
      </c>
    </row>
    <row r="438" spans="1:9" ht="19.8" x14ac:dyDescent="0.6">
      <c r="A438" s="5">
        <v>50</v>
      </c>
      <c r="B438" s="6" t="s">
        <v>173</v>
      </c>
      <c r="C438" s="7" t="s">
        <v>88</v>
      </c>
      <c r="D438" s="7" t="s">
        <v>92</v>
      </c>
      <c r="E438" s="7">
        <v>30304</v>
      </c>
      <c r="F438" s="8">
        <v>1.99206E-2</v>
      </c>
      <c r="G438" s="8">
        <v>1.99206E-2</v>
      </c>
      <c r="H438" s="7">
        <v>39</v>
      </c>
    </row>
    <row r="439" spans="1:9" ht="19.8" x14ac:dyDescent="0.6">
      <c r="A439" s="5">
        <v>50</v>
      </c>
      <c r="B439" s="6" t="s">
        <v>173</v>
      </c>
      <c r="C439" s="7" t="s">
        <v>88</v>
      </c>
      <c r="D439" s="7" t="s">
        <v>93</v>
      </c>
      <c r="E439" s="7">
        <v>30305</v>
      </c>
      <c r="F439" s="8">
        <v>3.0294600000000001E-2</v>
      </c>
      <c r="G439" s="8">
        <v>3.0294600000000001E-2</v>
      </c>
      <c r="H439" s="7">
        <v>59</v>
      </c>
    </row>
    <row r="440" spans="1:9" ht="19.8" x14ac:dyDescent="0.6">
      <c r="A440" s="84" t="s">
        <v>21</v>
      </c>
      <c r="B440" s="84"/>
      <c r="C440" s="84"/>
      <c r="D440" s="84"/>
      <c r="E440" s="84"/>
      <c r="F440" s="9">
        <f>SUM(F432:F439)</f>
        <v>0.99999989999999983</v>
      </c>
      <c r="G440" s="9">
        <f t="shared" ref="G440:H440" si="49">SUM(G432:G439)</f>
        <v>0.99999989999999983</v>
      </c>
      <c r="H440" s="9">
        <f t="shared" si="49"/>
        <v>1950</v>
      </c>
      <c r="I440" s="47"/>
    </row>
    <row r="441" spans="1:9" ht="19.8" x14ac:dyDescent="0.6">
      <c r="A441" s="5">
        <v>51</v>
      </c>
      <c r="B441" s="6" t="s">
        <v>174</v>
      </c>
      <c r="C441" s="7" t="s">
        <v>23</v>
      </c>
      <c r="D441" s="7" t="s">
        <v>24</v>
      </c>
      <c r="E441" s="7">
        <v>10202</v>
      </c>
      <c r="F441" s="8">
        <v>7.3595900000000006E-2</v>
      </c>
      <c r="G441" s="8">
        <v>7.0122699999999996E-2</v>
      </c>
      <c r="H441" s="7">
        <v>2893</v>
      </c>
    </row>
    <row r="442" spans="1:9" ht="19.8" x14ac:dyDescent="0.6">
      <c r="A442" s="5">
        <v>51</v>
      </c>
      <c r="B442" s="6" t="s">
        <v>174</v>
      </c>
      <c r="C442" s="7" t="s">
        <v>25</v>
      </c>
      <c r="D442" s="7" t="s">
        <v>26</v>
      </c>
      <c r="E442" s="7">
        <v>10301</v>
      </c>
      <c r="F442" s="8">
        <v>0.68085099999999998</v>
      </c>
      <c r="G442" s="8">
        <v>0.68085099999999998</v>
      </c>
      <c r="H442" s="7">
        <v>28085</v>
      </c>
    </row>
    <row r="443" spans="1:9" ht="19.8" x14ac:dyDescent="0.6">
      <c r="A443" s="5">
        <v>51</v>
      </c>
      <c r="B443" s="6" t="s">
        <v>174</v>
      </c>
      <c r="C443" s="7" t="s">
        <v>25</v>
      </c>
      <c r="D443" s="7" t="s">
        <v>27</v>
      </c>
      <c r="E443" s="7">
        <v>10302</v>
      </c>
      <c r="F443" s="8">
        <v>4.66168E-2</v>
      </c>
      <c r="G443" s="8">
        <v>4.4104499999999998E-2</v>
      </c>
      <c r="H443" s="7">
        <v>1819</v>
      </c>
    </row>
    <row r="444" spans="1:9" ht="19.8" x14ac:dyDescent="0.6">
      <c r="A444" s="5">
        <v>51</v>
      </c>
      <c r="B444" s="6" t="s">
        <v>174</v>
      </c>
      <c r="C444" s="7" t="s">
        <v>25</v>
      </c>
      <c r="D444" s="7" t="s">
        <v>28</v>
      </c>
      <c r="E444" s="7">
        <v>10303</v>
      </c>
      <c r="F444" s="8">
        <v>0</v>
      </c>
      <c r="G444" s="8">
        <v>1.8437499999999999E-2</v>
      </c>
      <c r="H444" s="7">
        <v>761</v>
      </c>
    </row>
    <row r="445" spans="1:9" ht="19.8" x14ac:dyDescent="0.6">
      <c r="A445" s="5">
        <v>51</v>
      </c>
      <c r="B445" s="6" t="s">
        <v>174</v>
      </c>
      <c r="C445" s="7" t="s">
        <v>25</v>
      </c>
      <c r="D445" s="7" t="s">
        <v>29</v>
      </c>
      <c r="E445" s="7">
        <v>10304</v>
      </c>
      <c r="F445" s="8">
        <v>2.9166299999999999E-2</v>
      </c>
      <c r="G445" s="8">
        <v>2.6910400000000001E-2</v>
      </c>
      <c r="H445" s="7">
        <v>1110</v>
      </c>
    </row>
    <row r="446" spans="1:9" ht="19.8" x14ac:dyDescent="0.6">
      <c r="A446" s="5">
        <v>51</v>
      </c>
      <c r="B446" s="6" t="s">
        <v>174</v>
      </c>
      <c r="C446" s="7" t="s">
        <v>25</v>
      </c>
      <c r="D446" s="7" t="s">
        <v>30</v>
      </c>
      <c r="E446" s="7">
        <v>10307</v>
      </c>
      <c r="F446" s="8">
        <v>6.4099699999999996E-2</v>
      </c>
      <c r="G446" s="8">
        <v>6.0563899999999997E-2</v>
      </c>
      <c r="H446" s="7">
        <v>2498</v>
      </c>
    </row>
    <row r="447" spans="1:9" ht="19.8" x14ac:dyDescent="0.6">
      <c r="A447" s="5">
        <v>51</v>
      </c>
      <c r="B447" s="6" t="s">
        <v>174</v>
      </c>
      <c r="C447" s="7" t="s">
        <v>31</v>
      </c>
      <c r="D447" s="7" t="s">
        <v>32</v>
      </c>
      <c r="E447" s="7">
        <v>30101</v>
      </c>
      <c r="F447" s="8">
        <v>5.7356299999999999E-2</v>
      </c>
      <c r="G447" s="8">
        <v>5.3931699999999999E-2</v>
      </c>
      <c r="H447" s="7">
        <v>2225</v>
      </c>
    </row>
    <row r="448" spans="1:9" ht="19.8" x14ac:dyDescent="0.6">
      <c r="A448" s="5">
        <v>51</v>
      </c>
      <c r="B448" s="6" t="s">
        <v>174</v>
      </c>
      <c r="C448" s="7" t="s">
        <v>33</v>
      </c>
      <c r="D448" s="7" t="s">
        <v>34</v>
      </c>
      <c r="E448" s="7">
        <v>31001</v>
      </c>
      <c r="F448" s="8">
        <v>4.8314000000000003E-2</v>
      </c>
      <c r="G448" s="8">
        <v>4.5078300000000002E-2</v>
      </c>
      <c r="H448" s="7">
        <v>1859</v>
      </c>
    </row>
    <row r="449" spans="1:9" ht="19.8" x14ac:dyDescent="0.6">
      <c r="A449" s="84" t="s">
        <v>21</v>
      </c>
      <c r="B449" s="84"/>
      <c r="C449" s="84"/>
      <c r="D449" s="84"/>
      <c r="E449" s="84"/>
      <c r="F449" s="9">
        <f>SUM(F441:F448)</f>
        <v>1</v>
      </c>
      <c r="G449" s="9">
        <f t="shared" ref="G449:H449" si="50">SUM(G441:G448)</f>
        <v>1</v>
      </c>
      <c r="H449" s="9">
        <f t="shared" si="50"/>
        <v>41250</v>
      </c>
      <c r="I449" s="47"/>
    </row>
    <row r="450" spans="1:9" ht="19.8" x14ac:dyDescent="0.6">
      <c r="A450" s="5">
        <v>52</v>
      </c>
      <c r="B450" s="6" t="s">
        <v>175</v>
      </c>
      <c r="C450" s="7" t="s">
        <v>36</v>
      </c>
      <c r="D450" s="7" t="s">
        <v>37</v>
      </c>
      <c r="E450" s="7">
        <v>10101</v>
      </c>
      <c r="F450" s="8">
        <v>0.68085099999999998</v>
      </c>
      <c r="G450" s="8">
        <v>0.68085099999999998</v>
      </c>
      <c r="H450" s="7">
        <v>28085</v>
      </c>
    </row>
    <row r="451" spans="1:9" ht="19.8" x14ac:dyDescent="0.6">
      <c r="A451" s="5">
        <v>52</v>
      </c>
      <c r="B451" s="6" t="s">
        <v>175</v>
      </c>
      <c r="C451" s="7" t="s">
        <v>36</v>
      </c>
      <c r="D451" s="7" t="s">
        <v>38</v>
      </c>
      <c r="E451" s="7">
        <v>10102</v>
      </c>
      <c r="F451" s="8">
        <v>6.4771400000000007E-2</v>
      </c>
      <c r="G451" s="8">
        <v>6.4771400000000007E-2</v>
      </c>
      <c r="H451" s="7">
        <v>2672</v>
      </c>
    </row>
    <row r="452" spans="1:9" ht="19.8" x14ac:dyDescent="0.6">
      <c r="A452" s="5">
        <v>52</v>
      </c>
      <c r="B452" s="6" t="s">
        <v>175</v>
      </c>
      <c r="C452" s="7" t="s">
        <v>36</v>
      </c>
      <c r="D452" s="7" t="s">
        <v>39</v>
      </c>
      <c r="E452" s="7">
        <v>10106</v>
      </c>
      <c r="F452" s="8">
        <v>8.4281599999999998E-2</v>
      </c>
      <c r="G452" s="8">
        <v>8.4281599999999998E-2</v>
      </c>
      <c r="H452" s="7">
        <v>3477</v>
      </c>
    </row>
    <row r="453" spans="1:9" ht="19.8" x14ac:dyDescent="0.6">
      <c r="A453" s="5">
        <v>52</v>
      </c>
      <c r="B453" s="6" t="s">
        <v>175</v>
      </c>
      <c r="C453" s="7" t="s">
        <v>36</v>
      </c>
      <c r="D453" s="7" t="s">
        <v>40</v>
      </c>
      <c r="E453" s="7">
        <v>10108</v>
      </c>
      <c r="F453" s="8">
        <v>8.6415800000000001E-2</v>
      </c>
      <c r="G453" s="8">
        <v>8.6415800000000001E-2</v>
      </c>
      <c r="H453" s="7">
        <v>3565</v>
      </c>
    </row>
    <row r="454" spans="1:9" ht="19.8" x14ac:dyDescent="0.6">
      <c r="A454" s="5">
        <v>52</v>
      </c>
      <c r="B454" s="6" t="s">
        <v>175</v>
      </c>
      <c r="C454" s="7" t="s">
        <v>23</v>
      </c>
      <c r="D454" s="7" t="s">
        <v>41</v>
      </c>
      <c r="E454" s="7">
        <v>10201</v>
      </c>
      <c r="F454" s="8">
        <v>8.3680199999999996E-2</v>
      </c>
      <c r="G454" s="8">
        <v>8.3680199999999996E-2</v>
      </c>
      <c r="H454" s="7">
        <v>3452</v>
      </c>
    </row>
    <row r="455" spans="1:9" ht="19.8" x14ac:dyDescent="0.6">
      <c r="A455" s="84" t="s">
        <v>21</v>
      </c>
      <c r="B455" s="84"/>
      <c r="C455" s="84"/>
      <c r="D455" s="84"/>
      <c r="E455" s="84"/>
      <c r="F455" s="9">
        <f>SUM(F450:F454)</f>
        <v>1</v>
      </c>
      <c r="G455" s="9">
        <f t="shared" ref="G455:H455" si="51">SUM(G450:G454)</f>
        <v>1</v>
      </c>
      <c r="H455" s="9">
        <f t="shared" si="51"/>
        <v>41251</v>
      </c>
      <c r="I455" s="47"/>
    </row>
    <row r="456" spans="1:9" ht="19.8" x14ac:dyDescent="0.6">
      <c r="A456" s="5">
        <v>53</v>
      </c>
      <c r="B456" s="6" t="s">
        <v>176</v>
      </c>
      <c r="C456" s="7" t="s">
        <v>23</v>
      </c>
      <c r="D456" s="7" t="s">
        <v>24</v>
      </c>
      <c r="E456" s="7">
        <v>10202</v>
      </c>
      <c r="F456" s="8">
        <v>7.3595900000000006E-2</v>
      </c>
      <c r="G456" s="8">
        <v>7.0122699999999996E-2</v>
      </c>
      <c r="H456" s="7">
        <v>13052</v>
      </c>
    </row>
    <row r="457" spans="1:9" ht="19.8" x14ac:dyDescent="0.6">
      <c r="A457" s="5">
        <v>53</v>
      </c>
      <c r="B457" s="6" t="s">
        <v>176</v>
      </c>
      <c r="C457" s="7" t="s">
        <v>25</v>
      </c>
      <c r="D457" s="7" t="s">
        <v>26</v>
      </c>
      <c r="E457" s="7">
        <v>10301</v>
      </c>
      <c r="F457" s="8">
        <v>0.68085099999999998</v>
      </c>
      <c r="G457" s="8">
        <v>0.68085099999999998</v>
      </c>
      <c r="H457" s="7">
        <v>126723</v>
      </c>
    </row>
    <row r="458" spans="1:9" ht="19.8" x14ac:dyDescent="0.6">
      <c r="A458" s="5">
        <v>53</v>
      </c>
      <c r="B458" s="6" t="s">
        <v>176</v>
      </c>
      <c r="C458" s="7" t="s">
        <v>25</v>
      </c>
      <c r="D458" s="7" t="s">
        <v>27</v>
      </c>
      <c r="E458" s="7">
        <v>10302</v>
      </c>
      <c r="F458" s="8">
        <v>4.66168E-2</v>
      </c>
      <c r="G458" s="8">
        <v>4.4104499999999998E-2</v>
      </c>
      <c r="H458" s="7">
        <v>8209</v>
      </c>
    </row>
    <row r="459" spans="1:9" ht="19.8" x14ac:dyDescent="0.6">
      <c r="A459" s="5">
        <v>53</v>
      </c>
      <c r="B459" s="6" t="s">
        <v>176</v>
      </c>
      <c r="C459" s="7" t="s">
        <v>25</v>
      </c>
      <c r="D459" s="7" t="s">
        <v>28</v>
      </c>
      <c r="E459" s="7">
        <v>10303</v>
      </c>
      <c r="F459" s="8">
        <v>0</v>
      </c>
      <c r="G459" s="8">
        <v>1.8437499999999999E-2</v>
      </c>
      <c r="H459" s="7">
        <v>3432</v>
      </c>
    </row>
    <row r="460" spans="1:9" ht="19.8" x14ac:dyDescent="0.6">
      <c r="A460" s="5">
        <v>53</v>
      </c>
      <c r="B460" s="6" t="s">
        <v>176</v>
      </c>
      <c r="C460" s="7" t="s">
        <v>25</v>
      </c>
      <c r="D460" s="7" t="s">
        <v>29</v>
      </c>
      <c r="E460" s="7">
        <v>10304</v>
      </c>
      <c r="F460" s="8">
        <v>2.9166299999999999E-2</v>
      </c>
      <c r="G460" s="8">
        <v>2.6910400000000001E-2</v>
      </c>
      <c r="H460" s="7">
        <v>5009</v>
      </c>
    </row>
    <row r="461" spans="1:9" ht="19.8" x14ac:dyDescent="0.6">
      <c r="A461" s="5">
        <v>53</v>
      </c>
      <c r="B461" s="6" t="s">
        <v>176</v>
      </c>
      <c r="C461" s="7" t="s">
        <v>25</v>
      </c>
      <c r="D461" s="7" t="s">
        <v>30</v>
      </c>
      <c r="E461" s="7">
        <v>10307</v>
      </c>
      <c r="F461" s="8">
        <v>6.4099699999999996E-2</v>
      </c>
      <c r="G461" s="8">
        <v>6.0563899999999997E-2</v>
      </c>
      <c r="H461" s="7">
        <v>11272</v>
      </c>
    </row>
    <row r="462" spans="1:9" ht="19.8" x14ac:dyDescent="0.6">
      <c r="A462" s="5">
        <v>53</v>
      </c>
      <c r="B462" s="6" t="s">
        <v>176</v>
      </c>
      <c r="C462" s="7" t="s">
        <v>31</v>
      </c>
      <c r="D462" s="7" t="s">
        <v>32</v>
      </c>
      <c r="E462" s="7">
        <v>30101</v>
      </c>
      <c r="F462" s="8">
        <v>5.7356299999999999E-2</v>
      </c>
      <c r="G462" s="8">
        <v>5.3931699999999999E-2</v>
      </c>
      <c r="H462" s="7">
        <v>10038</v>
      </c>
    </row>
    <row r="463" spans="1:9" ht="19.8" x14ac:dyDescent="0.6">
      <c r="A463" s="5">
        <v>53</v>
      </c>
      <c r="B463" s="6" t="s">
        <v>176</v>
      </c>
      <c r="C463" s="7" t="s">
        <v>33</v>
      </c>
      <c r="D463" s="7" t="s">
        <v>34</v>
      </c>
      <c r="E463" s="7">
        <v>31001</v>
      </c>
      <c r="F463" s="8">
        <v>4.8314000000000003E-2</v>
      </c>
      <c r="G463" s="8">
        <v>4.5078300000000002E-2</v>
      </c>
      <c r="H463" s="7">
        <v>8390</v>
      </c>
    </row>
    <row r="464" spans="1:9" ht="19.8" x14ac:dyDescent="0.6">
      <c r="A464" s="84" t="s">
        <v>21</v>
      </c>
      <c r="B464" s="84"/>
      <c r="C464" s="84"/>
      <c r="D464" s="84"/>
      <c r="E464" s="84"/>
      <c r="F464" s="9">
        <f>SUM(F456:F463)</f>
        <v>1</v>
      </c>
      <c r="G464" s="9">
        <f t="shared" ref="G464:H464" si="52">SUM(G456:G463)</f>
        <v>1</v>
      </c>
      <c r="H464" s="9">
        <f t="shared" si="52"/>
        <v>186125</v>
      </c>
      <c r="I464" s="47"/>
    </row>
    <row r="465" spans="1:9" ht="19.8" x14ac:dyDescent="0.6">
      <c r="A465" s="5">
        <v>54</v>
      </c>
      <c r="B465" s="6" t="s">
        <v>177</v>
      </c>
      <c r="C465" s="7" t="s">
        <v>23</v>
      </c>
      <c r="D465" s="7" t="s">
        <v>24</v>
      </c>
      <c r="E465" s="7">
        <v>10202</v>
      </c>
      <c r="F465" s="8">
        <v>7.3595900000000006E-2</v>
      </c>
      <c r="G465" s="8">
        <v>7.0122699999999996E-2</v>
      </c>
      <c r="H465" s="7">
        <v>17355</v>
      </c>
    </row>
    <row r="466" spans="1:9" ht="19.8" x14ac:dyDescent="0.6">
      <c r="A466" s="5">
        <v>54</v>
      </c>
      <c r="B466" s="6" t="s">
        <v>177</v>
      </c>
      <c r="C466" s="7" t="s">
        <v>25</v>
      </c>
      <c r="D466" s="7" t="s">
        <v>26</v>
      </c>
      <c r="E466" s="7">
        <v>10301</v>
      </c>
      <c r="F466" s="8">
        <v>0.68085099999999998</v>
      </c>
      <c r="G466" s="8">
        <v>0.68085099999999998</v>
      </c>
      <c r="H466" s="7">
        <v>168511</v>
      </c>
    </row>
    <row r="467" spans="1:9" ht="19.8" x14ac:dyDescent="0.6">
      <c r="A467" s="5">
        <v>54</v>
      </c>
      <c r="B467" s="6" t="s">
        <v>177</v>
      </c>
      <c r="C467" s="7" t="s">
        <v>25</v>
      </c>
      <c r="D467" s="7" t="s">
        <v>27</v>
      </c>
      <c r="E467" s="7">
        <v>10302</v>
      </c>
      <c r="F467" s="8">
        <v>4.66168E-2</v>
      </c>
      <c r="G467" s="8">
        <v>4.4104499999999998E-2</v>
      </c>
      <c r="H467" s="7">
        <v>10916</v>
      </c>
    </row>
    <row r="468" spans="1:9" ht="19.8" x14ac:dyDescent="0.6">
      <c r="A468" s="5">
        <v>54</v>
      </c>
      <c r="B468" s="6" t="s">
        <v>177</v>
      </c>
      <c r="C468" s="7" t="s">
        <v>25</v>
      </c>
      <c r="D468" s="7" t="s">
        <v>28</v>
      </c>
      <c r="E468" s="7">
        <v>10303</v>
      </c>
      <c r="F468" s="8">
        <v>0</v>
      </c>
      <c r="G468" s="8">
        <v>1.8437499999999999E-2</v>
      </c>
      <c r="H468" s="7">
        <v>4563</v>
      </c>
    </row>
    <row r="469" spans="1:9" ht="19.8" x14ac:dyDescent="0.6">
      <c r="A469" s="5">
        <v>54</v>
      </c>
      <c r="B469" s="6" t="s">
        <v>177</v>
      </c>
      <c r="C469" s="7" t="s">
        <v>25</v>
      </c>
      <c r="D469" s="7" t="s">
        <v>29</v>
      </c>
      <c r="E469" s="7">
        <v>10304</v>
      </c>
      <c r="F469" s="8">
        <v>2.9166299999999999E-2</v>
      </c>
      <c r="G469" s="8">
        <v>2.6910400000000001E-2</v>
      </c>
      <c r="H469" s="7">
        <v>6660</v>
      </c>
    </row>
    <row r="470" spans="1:9" ht="19.8" x14ac:dyDescent="0.6">
      <c r="A470" s="5">
        <v>54</v>
      </c>
      <c r="B470" s="6" t="s">
        <v>177</v>
      </c>
      <c r="C470" s="7" t="s">
        <v>25</v>
      </c>
      <c r="D470" s="7" t="s">
        <v>30</v>
      </c>
      <c r="E470" s="7">
        <v>10307</v>
      </c>
      <c r="F470" s="8">
        <v>6.4099699999999996E-2</v>
      </c>
      <c r="G470" s="8">
        <v>6.0563899999999997E-2</v>
      </c>
      <c r="H470" s="7">
        <v>14990</v>
      </c>
    </row>
    <row r="471" spans="1:9" ht="19.8" x14ac:dyDescent="0.6">
      <c r="A471" s="5">
        <v>54</v>
      </c>
      <c r="B471" s="6" t="s">
        <v>177</v>
      </c>
      <c r="C471" s="7" t="s">
        <v>31</v>
      </c>
      <c r="D471" s="7" t="s">
        <v>32</v>
      </c>
      <c r="E471" s="7">
        <v>30101</v>
      </c>
      <c r="F471" s="8">
        <v>5.7356299999999999E-2</v>
      </c>
      <c r="G471" s="8">
        <v>5.3931699999999999E-2</v>
      </c>
      <c r="H471" s="7">
        <v>13348</v>
      </c>
    </row>
    <row r="472" spans="1:9" ht="19.8" x14ac:dyDescent="0.6">
      <c r="A472" s="5">
        <v>54</v>
      </c>
      <c r="B472" s="6" t="s">
        <v>177</v>
      </c>
      <c r="C472" s="7" t="s">
        <v>33</v>
      </c>
      <c r="D472" s="7" t="s">
        <v>34</v>
      </c>
      <c r="E472" s="7">
        <v>31001</v>
      </c>
      <c r="F472" s="8">
        <v>4.8314000000000003E-2</v>
      </c>
      <c r="G472" s="8">
        <v>4.5078300000000002E-2</v>
      </c>
      <c r="H472" s="7">
        <v>11157</v>
      </c>
    </row>
    <row r="473" spans="1:9" ht="19.8" x14ac:dyDescent="0.6">
      <c r="A473" s="84" t="s">
        <v>21</v>
      </c>
      <c r="B473" s="84"/>
      <c r="C473" s="84"/>
      <c r="D473" s="84"/>
      <c r="E473" s="84"/>
      <c r="F473" s="9">
        <f>SUM(F465:F472)</f>
        <v>1</v>
      </c>
      <c r="G473" s="9">
        <f t="shared" ref="G473:H473" si="53">SUM(G465:G472)</f>
        <v>1</v>
      </c>
      <c r="H473" s="9">
        <f t="shared" si="53"/>
        <v>247500</v>
      </c>
      <c r="I473" s="47"/>
    </row>
    <row r="474" spans="1:9" ht="19.8" x14ac:dyDescent="0.6">
      <c r="A474" s="5">
        <v>55</v>
      </c>
      <c r="B474" s="6" t="s">
        <v>178</v>
      </c>
      <c r="C474" s="7" t="s">
        <v>83</v>
      </c>
      <c r="D474" s="7" t="s">
        <v>84</v>
      </c>
      <c r="E474" s="7">
        <v>30202</v>
      </c>
      <c r="F474" s="8">
        <v>0.1225112</v>
      </c>
      <c r="G474" s="8">
        <v>8.4482799999999997E-2</v>
      </c>
      <c r="H474" s="7">
        <v>4937</v>
      </c>
    </row>
    <row r="475" spans="1:9" ht="19.8" x14ac:dyDescent="0.6">
      <c r="A475" s="5">
        <v>55</v>
      </c>
      <c r="B475" s="6" t="s">
        <v>178</v>
      </c>
      <c r="C475" s="7" t="s">
        <v>83</v>
      </c>
      <c r="D475" s="7" t="s">
        <v>85</v>
      </c>
      <c r="E475" s="7">
        <v>30203</v>
      </c>
      <c r="F475" s="8">
        <v>0.1070564</v>
      </c>
      <c r="G475" s="8">
        <v>7.3631699999999994E-2</v>
      </c>
      <c r="H475" s="7">
        <v>4303</v>
      </c>
    </row>
    <row r="476" spans="1:9" ht="19.8" x14ac:dyDescent="0.6">
      <c r="A476" s="5">
        <v>55</v>
      </c>
      <c r="B476" s="6" t="s">
        <v>178</v>
      </c>
      <c r="C476" s="7" t="s">
        <v>83</v>
      </c>
      <c r="D476" s="7" t="s">
        <v>86</v>
      </c>
      <c r="E476" s="7">
        <v>30204</v>
      </c>
      <c r="F476" s="8">
        <v>8.0968100000000001E-2</v>
      </c>
      <c r="G476" s="8">
        <v>5.5591700000000001E-2</v>
      </c>
      <c r="H476" s="7">
        <v>3249</v>
      </c>
    </row>
    <row r="477" spans="1:9" ht="19.8" x14ac:dyDescent="0.6">
      <c r="A477" s="5">
        <v>55</v>
      </c>
      <c r="B477" s="6" t="s">
        <v>178</v>
      </c>
      <c r="C477" s="7" t="s">
        <v>88</v>
      </c>
      <c r="D477" s="7" t="s">
        <v>89</v>
      </c>
      <c r="E477" s="7">
        <v>30301</v>
      </c>
      <c r="F477" s="8">
        <v>0.57142859999999995</v>
      </c>
      <c r="G477" s="8">
        <v>0.68085099999999998</v>
      </c>
      <c r="H477" s="7">
        <v>39787</v>
      </c>
    </row>
    <row r="478" spans="1:9" ht="19.8" x14ac:dyDescent="0.6">
      <c r="A478" s="5">
        <v>55</v>
      </c>
      <c r="B478" s="6" t="s">
        <v>178</v>
      </c>
      <c r="C478" s="7" t="s">
        <v>88</v>
      </c>
      <c r="D478" s="7" t="s">
        <v>90</v>
      </c>
      <c r="E478" s="7">
        <v>30302</v>
      </c>
      <c r="F478" s="8">
        <v>4.4559000000000001E-2</v>
      </c>
      <c r="G478" s="8">
        <v>3.0795199999999998E-2</v>
      </c>
      <c r="H478" s="7">
        <v>1800</v>
      </c>
    </row>
    <row r="479" spans="1:9" ht="19.8" x14ac:dyDescent="0.6">
      <c r="A479" s="5">
        <v>55</v>
      </c>
      <c r="B479" s="6" t="s">
        <v>178</v>
      </c>
      <c r="C479" s="7" t="s">
        <v>88</v>
      </c>
      <c r="D479" s="7" t="s">
        <v>91</v>
      </c>
      <c r="E479" s="7">
        <v>30303</v>
      </c>
      <c r="F479" s="8">
        <v>0</v>
      </c>
      <c r="G479" s="8">
        <v>2.4432300000000001E-2</v>
      </c>
      <c r="H479" s="7">
        <v>1428</v>
      </c>
    </row>
    <row r="480" spans="1:9" ht="19.8" x14ac:dyDescent="0.6">
      <c r="A480" s="5">
        <v>55</v>
      </c>
      <c r="B480" s="6" t="s">
        <v>178</v>
      </c>
      <c r="C480" s="7" t="s">
        <v>88</v>
      </c>
      <c r="D480" s="7" t="s">
        <v>92</v>
      </c>
      <c r="E480" s="7">
        <v>30304</v>
      </c>
      <c r="F480" s="8">
        <v>2.92176E-2</v>
      </c>
      <c r="G480" s="8">
        <v>1.99206E-2</v>
      </c>
      <c r="H480" s="7">
        <v>1164</v>
      </c>
    </row>
    <row r="481" spans="1:9" ht="19.8" x14ac:dyDescent="0.6">
      <c r="A481" s="5">
        <v>55</v>
      </c>
      <c r="B481" s="6" t="s">
        <v>178</v>
      </c>
      <c r="C481" s="7" t="s">
        <v>88</v>
      </c>
      <c r="D481" s="7" t="s">
        <v>93</v>
      </c>
      <c r="E481" s="7">
        <v>30305</v>
      </c>
      <c r="F481" s="8">
        <v>4.4259199999999999E-2</v>
      </c>
      <c r="G481" s="8">
        <v>3.0294600000000001E-2</v>
      </c>
      <c r="H481" s="7">
        <v>1770</v>
      </c>
    </row>
    <row r="482" spans="1:9" ht="19.8" x14ac:dyDescent="0.6">
      <c r="A482" s="84" t="s">
        <v>21</v>
      </c>
      <c r="B482" s="84"/>
      <c r="C482" s="84"/>
      <c r="D482" s="84"/>
      <c r="E482" s="84"/>
      <c r="F482" s="9">
        <f>SUM(F474:F481)</f>
        <v>1.0000000999999998</v>
      </c>
      <c r="G482" s="9">
        <f t="shared" ref="G482:H482" si="54">SUM(G474:G481)</f>
        <v>0.99999989999999983</v>
      </c>
      <c r="H482" s="9">
        <f t="shared" si="54"/>
        <v>58438</v>
      </c>
      <c r="I482" s="47"/>
    </row>
    <row r="483" spans="1:9" ht="19.8" x14ac:dyDescent="0.6">
      <c r="A483" s="5">
        <v>56</v>
      </c>
      <c r="B483" s="6" t="s">
        <v>179</v>
      </c>
      <c r="C483" s="7" t="s">
        <v>120</v>
      </c>
      <c r="D483" s="7" t="s">
        <v>121</v>
      </c>
      <c r="E483" s="7">
        <v>40101</v>
      </c>
      <c r="F483" s="8">
        <v>0.45977269999999998</v>
      </c>
      <c r="G483" s="8">
        <v>0.47613640000000002</v>
      </c>
      <c r="H483" s="7">
        <v>110136</v>
      </c>
    </row>
    <row r="484" spans="1:9" ht="19.8" x14ac:dyDescent="0.6">
      <c r="A484" s="5">
        <v>56</v>
      </c>
      <c r="B484" s="6" t="s">
        <v>179</v>
      </c>
      <c r="C484" s="7" t="s">
        <v>120</v>
      </c>
      <c r="D484" s="7" t="s">
        <v>166</v>
      </c>
      <c r="E484" s="7">
        <v>40102</v>
      </c>
      <c r="F484" s="8">
        <v>6.10676E-2</v>
      </c>
      <c r="G484" s="8">
        <v>2.5024999999999999E-2</v>
      </c>
      <c r="H484" s="7">
        <v>5789</v>
      </c>
    </row>
    <row r="485" spans="1:9" ht="19.8" x14ac:dyDescent="0.6">
      <c r="A485" s="5">
        <v>56</v>
      </c>
      <c r="B485" s="6" t="s">
        <v>179</v>
      </c>
      <c r="C485" s="7" t="s">
        <v>120</v>
      </c>
      <c r="D485" s="7" t="s">
        <v>167</v>
      </c>
      <c r="E485" s="7">
        <v>40103</v>
      </c>
      <c r="F485" s="8">
        <v>8.9234400000000005E-2</v>
      </c>
      <c r="G485" s="8">
        <v>3.6287100000000003E-2</v>
      </c>
      <c r="H485" s="7">
        <v>8394</v>
      </c>
    </row>
    <row r="486" spans="1:9" ht="19.8" x14ac:dyDescent="0.6">
      <c r="A486" s="5">
        <v>56</v>
      </c>
      <c r="B486" s="6" t="s">
        <v>179</v>
      </c>
      <c r="C486" s="7" t="s">
        <v>120</v>
      </c>
      <c r="D486" s="7" t="s">
        <v>168</v>
      </c>
      <c r="E486" s="7">
        <v>40104</v>
      </c>
      <c r="F486" s="8">
        <v>9.2297599999999994E-2</v>
      </c>
      <c r="G486" s="8">
        <v>3.89346E-2</v>
      </c>
      <c r="H486" s="7">
        <v>9006</v>
      </c>
    </row>
    <row r="487" spans="1:9" ht="19.8" x14ac:dyDescent="0.6">
      <c r="A487" s="5">
        <v>56</v>
      </c>
      <c r="B487" s="6" t="s">
        <v>179</v>
      </c>
      <c r="C487" s="7" t="s">
        <v>43</v>
      </c>
      <c r="D487" s="7" t="s">
        <v>58</v>
      </c>
      <c r="E487" s="7">
        <v>40201</v>
      </c>
      <c r="F487" s="8">
        <v>7.1581599999999995E-2</v>
      </c>
      <c r="G487" s="8">
        <v>3.12448E-2</v>
      </c>
      <c r="H487" s="7">
        <v>7227</v>
      </c>
    </row>
    <row r="488" spans="1:9" ht="19.8" x14ac:dyDescent="0.6">
      <c r="A488" s="5">
        <v>56</v>
      </c>
      <c r="B488" s="6" t="s">
        <v>179</v>
      </c>
      <c r="C488" s="7" t="s">
        <v>43</v>
      </c>
      <c r="D488" s="7" t="s">
        <v>59</v>
      </c>
      <c r="E488" s="7">
        <v>40203</v>
      </c>
      <c r="F488" s="8">
        <v>1.08027E-2</v>
      </c>
      <c r="G488" s="8">
        <v>4.5652000000000002E-3</v>
      </c>
      <c r="H488" s="7">
        <v>1056</v>
      </c>
    </row>
    <row r="489" spans="1:9" ht="19.8" x14ac:dyDescent="0.6">
      <c r="A489" s="5">
        <v>56</v>
      </c>
      <c r="B489" s="6" t="s">
        <v>179</v>
      </c>
      <c r="C489" s="7" t="s">
        <v>43</v>
      </c>
      <c r="D489" s="7" t="s">
        <v>60</v>
      </c>
      <c r="E489" s="7">
        <v>40204</v>
      </c>
      <c r="F489" s="8">
        <v>0.1116559</v>
      </c>
      <c r="G489" s="8">
        <v>0.26962639999999999</v>
      </c>
      <c r="H489" s="7">
        <v>62368</v>
      </c>
    </row>
    <row r="490" spans="1:9" ht="19.8" x14ac:dyDescent="0.6">
      <c r="A490" s="5">
        <v>56</v>
      </c>
      <c r="B490" s="6" t="s">
        <v>179</v>
      </c>
      <c r="C490" s="7" t="s">
        <v>51</v>
      </c>
      <c r="D490" s="7" t="s">
        <v>62</v>
      </c>
      <c r="E490" s="7">
        <v>40501</v>
      </c>
      <c r="F490" s="8">
        <v>0</v>
      </c>
      <c r="G490" s="8">
        <v>4.12726E-2</v>
      </c>
      <c r="H490" s="7">
        <v>9547</v>
      </c>
    </row>
    <row r="491" spans="1:9" ht="19.8" x14ac:dyDescent="0.6">
      <c r="A491" s="5">
        <v>56</v>
      </c>
      <c r="B491" s="6" t="s">
        <v>179</v>
      </c>
      <c r="C491" s="7" t="s">
        <v>64</v>
      </c>
      <c r="D491" s="7" t="s">
        <v>169</v>
      </c>
      <c r="E491" s="7">
        <v>40601</v>
      </c>
      <c r="F491" s="8">
        <v>0</v>
      </c>
      <c r="G491" s="8">
        <v>3.3633799999999998E-2</v>
      </c>
      <c r="H491" s="7">
        <v>7780</v>
      </c>
    </row>
    <row r="492" spans="1:9" ht="19.8" x14ac:dyDescent="0.6">
      <c r="A492" s="5">
        <v>56</v>
      </c>
      <c r="B492" s="6" t="s">
        <v>179</v>
      </c>
      <c r="C492" s="7" t="s">
        <v>64</v>
      </c>
      <c r="D492" s="7" t="s">
        <v>65</v>
      </c>
      <c r="E492" s="7">
        <v>40602</v>
      </c>
      <c r="F492" s="8">
        <v>0.1035876</v>
      </c>
      <c r="G492" s="8">
        <v>4.3274199999999999E-2</v>
      </c>
      <c r="H492" s="7">
        <v>10010</v>
      </c>
    </row>
    <row r="493" spans="1:9" ht="19.8" x14ac:dyDescent="0.6">
      <c r="A493" s="84" t="s">
        <v>21</v>
      </c>
      <c r="B493" s="84"/>
      <c r="C493" s="84"/>
      <c r="D493" s="84"/>
      <c r="E493" s="84"/>
      <c r="F493" s="9">
        <f>SUM(F483:F492)</f>
        <v>1.0000001000000001</v>
      </c>
      <c r="G493" s="9">
        <f t="shared" ref="G493:H493" si="55">SUM(G483:G492)</f>
        <v>1.0000001000000001</v>
      </c>
      <c r="H493" s="9">
        <f t="shared" si="55"/>
        <v>231313</v>
      </c>
      <c r="I493" s="47"/>
    </row>
    <row r="494" spans="1:9" ht="19.8" x14ac:dyDescent="0.6">
      <c r="A494" s="5">
        <v>57</v>
      </c>
      <c r="B494" s="6" t="s">
        <v>180</v>
      </c>
      <c r="C494" s="7" t="s">
        <v>23</v>
      </c>
      <c r="D494" s="7" t="s">
        <v>24</v>
      </c>
      <c r="E494" s="7">
        <v>10202</v>
      </c>
      <c r="F494" s="8">
        <v>7.3595900000000006E-2</v>
      </c>
      <c r="G494" s="8">
        <v>7.0122699999999996E-2</v>
      </c>
      <c r="H494" s="7">
        <v>23898</v>
      </c>
    </row>
    <row r="495" spans="1:9" ht="19.8" x14ac:dyDescent="0.6">
      <c r="A495" s="5">
        <v>57</v>
      </c>
      <c r="B495" s="6" t="s">
        <v>180</v>
      </c>
      <c r="C495" s="7" t="s">
        <v>25</v>
      </c>
      <c r="D495" s="7" t="s">
        <v>26</v>
      </c>
      <c r="E495" s="7">
        <v>10301</v>
      </c>
      <c r="F495" s="8">
        <v>0.68085099999999998</v>
      </c>
      <c r="G495" s="8">
        <v>0.68085099999999998</v>
      </c>
      <c r="H495" s="7">
        <v>232034</v>
      </c>
    </row>
    <row r="496" spans="1:9" ht="19.8" x14ac:dyDescent="0.6">
      <c r="A496" s="5">
        <v>57</v>
      </c>
      <c r="B496" s="6" t="s">
        <v>180</v>
      </c>
      <c r="C496" s="7" t="s">
        <v>25</v>
      </c>
      <c r="D496" s="7" t="s">
        <v>27</v>
      </c>
      <c r="E496" s="7">
        <v>10302</v>
      </c>
      <c r="F496" s="8">
        <v>4.66168E-2</v>
      </c>
      <c r="G496" s="8">
        <v>4.4104499999999998E-2</v>
      </c>
      <c r="H496" s="7">
        <v>15031</v>
      </c>
    </row>
    <row r="497" spans="1:9" ht="19.8" x14ac:dyDescent="0.6">
      <c r="A497" s="5">
        <v>57</v>
      </c>
      <c r="B497" s="6" t="s">
        <v>180</v>
      </c>
      <c r="C497" s="7" t="s">
        <v>25</v>
      </c>
      <c r="D497" s="7" t="s">
        <v>28</v>
      </c>
      <c r="E497" s="7">
        <v>10303</v>
      </c>
      <c r="F497" s="8">
        <v>0</v>
      </c>
      <c r="G497" s="8">
        <v>1.8437499999999999E-2</v>
      </c>
      <c r="H497" s="7">
        <v>6283</v>
      </c>
    </row>
    <row r="498" spans="1:9" ht="19.8" x14ac:dyDescent="0.6">
      <c r="A498" s="5">
        <v>57</v>
      </c>
      <c r="B498" s="6" t="s">
        <v>180</v>
      </c>
      <c r="C498" s="7" t="s">
        <v>25</v>
      </c>
      <c r="D498" s="7" t="s">
        <v>29</v>
      </c>
      <c r="E498" s="7">
        <v>10304</v>
      </c>
      <c r="F498" s="8">
        <v>2.9166299999999999E-2</v>
      </c>
      <c r="G498" s="8">
        <v>2.6910400000000001E-2</v>
      </c>
      <c r="H498" s="7">
        <v>9171</v>
      </c>
    </row>
    <row r="499" spans="1:9" ht="19.8" x14ac:dyDescent="0.6">
      <c r="A499" s="5">
        <v>57</v>
      </c>
      <c r="B499" s="6" t="s">
        <v>180</v>
      </c>
      <c r="C499" s="7" t="s">
        <v>25</v>
      </c>
      <c r="D499" s="7" t="s">
        <v>30</v>
      </c>
      <c r="E499" s="7">
        <v>10307</v>
      </c>
      <c r="F499" s="8">
        <v>6.4099699999999996E-2</v>
      </c>
      <c r="G499" s="8">
        <v>6.0563899999999997E-2</v>
      </c>
      <c r="H499" s="7">
        <v>20640</v>
      </c>
    </row>
    <row r="500" spans="1:9" ht="19.8" x14ac:dyDescent="0.6">
      <c r="A500" s="5">
        <v>57</v>
      </c>
      <c r="B500" s="6" t="s">
        <v>180</v>
      </c>
      <c r="C500" s="7" t="s">
        <v>31</v>
      </c>
      <c r="D500" s="7" t="s">
        <v>32</v>
      </c>
      <c r="E500" s="7">
        <v>30101</v>
      </c>
      <c r="F500" s="8">
        <v>5.7356299999999999E-2</v>
      </c>
      <c r="G500" s="8">
        <v>5.3931699999999999E-2</v>
      </c>
      <c r="H500" s="7">
        <v>18380</v>
      </c>
    </row>
    <row r="501" spans="1:9" ht="19.8" x14ac:dyDescent="0.6">
      <c r="A501" s="5">
        <v>57</v>
      </c>
      <c r="B501" s="6" t="s">
        <v>180</v>
      </c>
      <c r="C501" s="7" t="s">
        <v>33</v>
      </c>
      <c r="D501" s="7" t="s">
        <v>34</v>
      </c>
      <c r="E501" s="7">
        <v>31001</v>
      </c>
      <c r="F501" s="8">
        <v>4.8314000000000003E-2</v>
      </c>
      <c r="G501" s="8">
        <v>4.5078300000000002E-2</v>
      </c>
      <c r="H501" s="7">
        <v>15363</v>
      </c>
    </row>
    <row r="502" spans="1:9" ht="19.8" x14ac:dyDescent="0.6">
      <c r="A502" s="84" t="s">
        <v>21</v>
      </c>
      <c r="B502" s="84"/>
      <c r="C502" s="84"/>
      <c r="D502" s="84"/>
      <c r="E502" s="84"/>
      <c r="F502" s="9">
        <f>SUM(F494:F501)</f>
        <v>1</v>
      </c>
      <c r="G502" s="9">
        <f t="shared" ref="G502:H502" si="56">SUM(G494:G501)</f>
        <v>1</v>
      </c>
      <c r="H502" s="9">
        <f t="shared" si="56"/>
        <v>340800</v>
      </c>
      <c r="I502" s="47"/>
    </row>
    <row r="503" spans="1:9" ht="19.8" x14ac:dyDescent="0.6">
      <c r="A503" s="5">
        <v>58</v>
      </c>
      <c r="B503" s="6" t="s">
        <v>181</v>
      </c>
      <c r="C503" s="7" t="s">
        <v>23</v>
      </c>
      <c r="D503" s="7" t="s">
        <v>24</v>
      </c>
      <c r="E503" s="7">
        <v>10202</v>
      </c>
      <c r="F503" s="8">
        <v>7.3595900000000006E-2</v>
      </c>
      <c r="G503" s="8">
        <v>7.0122699999999996E-2</v>
      </c>
      <c r="H503" s="7">
        <v>9401</v>
      </c>
    </row>
    <row r="504" spans="1:9" ht="19.8" x14ac:dyDescent="0.6">
      <c r="A504" s="5">
        <v>58</v>
      </c>
      <c r="B504" s="6" t="s">
        <v>181</v>
      </c>
      <c r="C504" s="7" t="s">
        <v>25</v>
      </c>
      <c r="D504" s="7" t="s">
        <v>26</v>
      </c>
      <c r="E504" s="7">
        <v>10301</v>
      </c>
      <c r="F504" s="8">
        <v>0.68085099999999998</v>
      </c>
      <c r="G504" s="8">
        <v>0.68085099999999998</v>
      </c>
      <c r="H504" s="7">
        <v>91277</v>
      </c>
    </row>
    <row r="505" spans="1:9" ht="19.8" x14ac:dyDescent="0.6">
      <c r="A505" s="5">
        <v>58</v>
      </c>
      <c r="B505" s="6" t="s">
        <v>181</v>
      </c>
      <c r="C505" s="7" t="s">
        <v>25</v>
      </c>
      <c r="D505" s="7" t="s">
        <v>27</v>
      </c>
      <c r="E505" s="7">
        <v>10302</v>
      </c>
      <c r="F505" s="8">
        <v>4.66168E-2</v>
      </c>
      <c r="G505" s="8">
        <v>4.4104499999999998E-2</v>
      </c>
      <c r="H505" s="7">
        <v>5913</v>
      </c>
    </row>
    <row r="506" spans="1:9" ht="19.8" x14ac:dyDescent="0.6">
      <c r="A506" s="5">
        <v>58</v>
      </c>
      <c r="B506" s="6" t="s">
        <v>181</v>
      </c>
      <c r="C506" s="7" t="s">
        <v>25</v>
      </c>
      <c r="D506" s="7" t="s">
        <v>28</v>
      </c>
      <c r="E506" s="7">
        <v>10303</v>
      </c>
      <c r="F506" s="8">
        <v>0</v>
      </c>
      <c r="G506" s="8">
        <v>1.8437499999999999E-2</v>
      </c>
      <c r="H506" s="7">
        <v>2472</v>
      </c>
    </row>
    <row r="507" spans="1:9" ht="19.8" x14ac:dyDescent="0.6">
      <c r="A507" s="5">
        <v>58</v>
      </c>
      <c r="B507" s="6" t="s">
        <v>181</v>
      </c>
      <c r="C507" s="7" t="s">
        <v>25</v>
      </c>
      <c r="D507" s="7" t="s">
        <v>29</v>
      </c>
      <c r="E507" s="7">
        <v>10304</v>
      </c>
      <c r="F507" s="8">
        <v>2.9166299999999999E-2</v>
      </c>
      <c r="G507" s="8">
        <v>2.6910400000000001E-2</v>
      </c>
      <c r="H507" s="7">
        <v>3608</v>
      </c>
    </row>
    <row r="508" spans="1:9" ht="19.8" x14ac:dyDescent="0.6">
      <c r="A508" s="5">
        <v>58</v>
      </c>
      <c r="B508" s="6" t="s">
        <v>181</v>
      </c>
      <c r="C508" s="7" t="s">
        <v>25</v>
      </c>
      <c r="D508" s="7" t="s">
        <v>30</v>
      </c>
      <c r="E508" s="7">
        <v>10307</v>
      </c>
      <c r="F508" s="8">
        <v>6.4099699999999996E-2</v>
      </c>
      <c r="G508" s="8">
        <v>6.0563899999999997E-2</v>
      </c>
      <c r="H508" s="7">
        <v>8119</v>
      </c>
    </row>
    <row r="509" spans="1:9" ht="19.8" x14ac:dyDescent="0.6">
      <c r="A509" s="5">
        <v>58</v>
      </c>
      <c r="B509" s="6" t="s">
        <v>181</v>
      </c>
      <c r="C509" s="7" t="s">
        <v>31</v>
      </c>
      <c r="D509" s="7" t="s">
        <v>32</v>
      </c>
      <c r="E509" s="7">
        <v>30101</v>
      </c>
      <c r="F509" s="8">
        <v>5.7356299999999999E-2</v>
      </c>
      <c r="G509" s="8">
        <v>5.3931699999999999E-2</v>
      </c>
      <c r="H509" s="7">
        <v>7230</v>
      </c>
    </row>
    <row r="510" spans="1:9" ht="19.8" x14ac:dyDescent="0.6">
      <c r="A510" s="5">
        <v>58</v>
      </c>
      <c r="B510" s="6" t="s">
        <v>181</v>
      </c>
      <c r="C510" s="7" t="s">
        <v>33</v>
      </c>
      <c r="D510" s="7" t="s">
        <v>34</v>
      </c>
      <c r="E510" s="7">
        <v>31001</v>
      </c>
      <c r="F510" s="8">
        <v>4.8314000000000003E-2</v>
      </c>
      <c r="G510" s="8">
        <v>4.5078300000000002E-2</v>
      </c>
      <c r="H510" s="7">
        <v>6043</v>
      </c>
    </row>
    <row r="511" spans="1:9" ht="19.8" x14ac:dyDescent="0.6">
      <c r="A511" s="84" t="s">
        <v>21</v>
      </c>
      <c r="B511" s="84"/>
      <c r="C511" s="84"/>
      <c r="D511" s="84"/>
      <c r="E511" s="84"/>
      <c r="F511" s="9">
        <f>SUM(F503:F510)</f>
        <v>1</v>
      </c>
      <c r="G511" s="9">
        <f t="shared" ref="G511:H511" si="57">SUM(G503:G510)</f>
        <v>1</v>
      </c>
      <c r="H511" s="9">
        <f t="shared" si="57"/>
        <v>134063</v>
      </c>
      <c r="I511" s="47"/>
    </row>
    <row r="512" spans="1:9" ht="19.8" x14ac:dyDescent="0.6">
      <c r="A512" s="5">
        <v>59</v>
      </c>
      <c r="B512" s="6" t="s">
        <v>182</v>
      </c>
      <c r="C512" s="7" t="s">
        <v>23</v>
      </c>
      <c r="D512" s="7" t="s">
        <v>24</v>
      </c>
      <c r="E512" s="7">
        <v>10202</v>
      </c>
      <c r="F512" s="8">
        <v>8.4784799999999994E-2</v>
      </c>
      <c r="G512" s="8">
        <v>5.2911300000000001E-2</v>
      </c>
      <c r="H512" s="7">
        <v>546</v>
      </c>
    </row>
    <row r="513" spans="1:9" ht="19.8" x14ac:dyDescent="0.6">
      <c r="A513" s="5">
        <v>59</v>
      </c>
      <c r="B513" s="6" t="s">
        <v>182</v>
      </c>
      <c r="C513" s="7" t="s">
        <v>23</v>
      </c>
      <c r="D513" s="7" t="s">
        <v>98</v>
      </c>
      <c r="E513" s="7">
        <v>10203</v>
      </c>
      <c r="F513" s="8">
        <v>4.6287000000000002E-2</v>
      </c>
      <c r="G513" s="8">
        <v>2.8860400000000001E-2</v>
      </c>
      <c r="H513" s="7">
        <v>298</v>
      </c>
    </row>
    <row r="514" spans="1:9" ht="19.8" x14ac:dyDescent="0.6">
      <c r="A514" s="5">
        <v>59</v>
      </c>
      <c r="B514" s="6" t="s">
        <v>182</v>
      </c>
      <c r="C514" s="7" t="s">
        <v>25</v>
      </c>
      <c r="D514" s="7" t="s">
        <v>26</v>
      </c>
      <c r="E514" s="7">
        <v>10301</v>
      </c>
      <c r="F514" s="8">
        <v>0.34013310000000002</v>
      </c>
      <c r="G514" s="8">
        <v>0.40008320000000003</v>
      </c>
      <c r="H514" s="7">
        <v>4126</v>
      </c>
    </row>
    <row r="515" spans="1:9" ht="19.8" x14ac:dyDescent="0.6">
      <c r="A515" s="5">
        <v>59</v>
      </c>
      <c r="B515" s="6" t="s">
        <v>182</v>
      </c>
      <c r="C515" s="7" t="s">
        <v>25</v>
      </c>
      <c r="D515" s="7" t="s">
        <v>27</v>
      </c>
      <c r="E515" s="7">
        <v>10302</v>
      </c>
      <c r="F515" s="8">
        <v>0.28486689999999998</v>
      </c>
      <c r="G515" s="8">
        <v>0.36554179999999997</v>
      </c>
      <c r="H515" s="7">
        <v>3770</v>
      </c>
    </row>
    <row r="516" spans="1:9" ht="19.8" x14ac:dyDescent="0.6">
      <c r="A516" s="5">
        <v>59</v>
      </c>
      <c r="B516" s="6" t="s">
        <v>182</v>
      </c>
      <c r="C516" s="7" t="s">
        <v>25</v>
      </c>
      <c r="D516" s="7" t="s">
        <v>28</v>
      </c>
      <c r="E516" s="7">
        <v>10303</v>
      </c>
      <c r="F516" s="8">
        <v>2.1899700000000001E-2</v>
      </c>
      <c r="G516" s="8">
        <v>1.36317E-2</v>
      </c>
      <c r="H516" s="7">
        <v>141</v>
      </c>
    </row>
    <row r="517" spans="1:9" ht="19.8" x14ac:dyDescent="0.6">
      <c r="A517" s="5">
        <v>59</v>
      </c>
      <c r="B517" s="6" t="s">
        <v>182</v>
      </c>
      <c r="C517" s="7" t="s">
        <v>25</v>
      </c>
      <c r="D517" s="7" t="s">
        <v>29</v>
      </c>
      <c r="E517" s="7">
        <v>10304</v>
      </c>
      <c r="F517" s="8">
        <v>3.1995999999999997E-2</v>
      </c>
      <c r="G517" s="8">
        <v>1.9919200000000001E-2</v>
      </c>
      <c r="H517" s="7">
        <v>205</v>
      </c>
    </row>
    <row r="518" spans="1:9" ht="19.8" x14ac:dyDescent="0.6">
      <c r="A518" s="5">
        <v>59</v>
      </c>
      <c r="B518" s="6" t="s">
        <v>182</v>
      </c>
      <c r="C518" s="7" t="s">
        <v>25</v>
      </c>
      <c r="D518" s="7" t="s">
        <v>30</v>
      </c>
      <c r="E518" s="7">
        <v>10307</v>
      </c>
      <c r="F518" s="8">
        <v>7.13501E-2</v>
      </c>
      <c r="G518" s="8">
        <v>4.5078899999999998E-2</v>
      </c>
      <c r="H518" s="7">
        <v>465</v>
      </c>
    </row>
    <row r="519" spans="1:9" ht="19.8" x14ac:dyDescent="0.6">
      <c r="A519" s="5">
        <v>59</v>
      </c>
      <c r="B519" s="6" t="s">
        <v>182</v>
      </c>
      <c r="C519" s="7" t="s">
        <v>31</v>
      </c>
      <c r="D519" s="7" t="s">
        <v>32</v>
      </c>
      <c r="E519" s="7">
        <v>30101</v>
      </c>
      <c r="F519" s="8">
        <v>6.4766699999999996E-2</v>
      </c>
      <c r="G519" s="8">
        <v>4.0379199999999997E-2</v>
      </c>
      <c r="H519" s="7">
        <v>416</v>
      </c>
    </row>
    <row r="520" spans="1:9" ht="19.8" x14ac:dyDescent="0.6">
      <c r="A520" s="5">
        <v>59</v>
      </c>
      <c r="B520" s="6" t="s">
        <v>182</v>
      </c>
      <c r="C520" s="7" t="s">
        <v>33</v>
      </c>
      <c r="D520" s="7" t="s">
        <v>34</v>
      </c>
      <c r="E520" s="7">
        <v>31001</v>
      </c>
      <c r="F520" s="8">
        <v>5.39158E-2</v>
      </c>
      <c r="G520" s="8">
        <v>3.3594400000000003E-2</v>
      </c>
      <c r="H520" s="7">
        <v>346</v>
      </c>
    </row>
    <row r="521" spans="1:9" ht="19.8" x14ac:dyDescent="0.6">
      <c r="A521" s="84" t="s">
        <v>21</v>
      </c>
      <c r="B521" s="84"/>
      <c r="C521" s="84"/>
      <c r="D521" s="84"/>
      <c r="E521" s="84"/>
      <c r="F521" s="9">
        <f>SUM(F512:F520)</f>
        <v>1.0000000999999998</v>
      </c>
      <c r="G521" s="9">
        <f t="shared" ref="G521:H521" si="58">SUM(G512:G520)</f>
        <v>1.0000001000000001</v>
      </c>
      <c r="H521" s="9">
        <f t="shared" si="58"/>
        <v>10313</v>
      </c>
      <c r="I521" s="47"/>
    </row>
    <row r="522" spans="1:9" ht="19.8" x14ac:dyDescent="0.6">
      <c r="A522" s="5">
        <v>60</v>
      </c>
      <c r="B522" s="6" t="s">
        <v>183</v>
      </c>
      <c r="C522" s="7" t="s">
        <v>23</v>
      </c>
      <c r="D522" s="7" t="s">
        <v>24</v>
      </c>
      <c r="E522" s="7">
        <v>10202</v>
      </c>
      <c r="F522" s="8">
        <v>7.3595900000000006E-2</v>
      </c>
      <c r="G522" s="8">
        <v>7.0122699999999996E-2</v>
      </c>
      <c r="H522" s="7">
        <v>241</v>
      </c>
    </row>
    <row r="523" spans="1:9" ht="19.8" x14ac:dyDescent="0.6">
      <c r="A523" s="5">
        <v>60</v>
      </c>
      <c r="B523" s="6" t="s">
        <v>183</v>
      </c>
      <c r="C523" s="7" t="s">
        <v>25</v>
      </c>
      <c r="D523" s="7" t="s">
        <v>26</v>
      </c>
      <c r="E523" s="7">
        <v>10301</v>
      </c>
      <c r="F523" s="8">
        <v>0.68085099999999998</v>
      </c>
      <c r="G523" s="8">
        <v>0.68085099999999998</v>
      </c>
      <c r="H523" s="7">
        <v>2340</v>
      </c>
    </row>
    <row r="524" spans="1:9" ht="19.8" x14ac:dyDescent="0.6">
      <c r="A524" s="5">
        <v>60</v>
      </c>
      <c r="B524" s="6" t="s">
        <v>183</v>
      </c>
      <c r="C524" s="7" t="s">
        <v>25</v>
      </c>
      <c r="D524" s="7" t="s">
        <v>27</v>
      </c>
      <c r="E524" s="7">
        <v>10302</v>
      </c>
      <c r="F524" s="8">
        <v>4.66168E-2</v>
      </c>
      <c r="G524" s="8">
        <v>4.4104499999999998E-2</v>
      </c>
      <c r="H524" s="7">
        <v>152</v>
      </c>
    </row>
    <row r="525" spans="1:9" ht="19.8" x14ac:dyDescent="0.6">
      <c r="A525" s="5">
        <v>60</v>
      </c>
      <c r="B525" s="6" t="s">
        <v>183</v>
      </c>
      <c r="C525" s="7" t="s">
        <v>25</v>
      </c>
      <c r="D525" s="7" t="s">
        <v>28</v>
      </c>
      <c r="E525" s="7">
        <v>10303</v>
      </c>
      <c r="F525" s="8">
        <v>0</v>
      </c>
      <c r="G525" s="8">
        <v>1.8437499999999999E-2</v>
      </c>
      <c r="H525" s="7">
        <v>63</v>
      </c>
    </row>
    <row r="526" spans="1:9" ht="19.8" x14ac:dyDescent="0.6">
      <c r="A526" s="5">
        <v>60</v>
      </c>
      <c r="B526" s="6" t="s">
        <v>183</v>
      </c>
      <c r="C526" s="7" t="s">
        <v>25</v>
      </c>
      <c r="D526" s="7" t="s">
        <v>29</v>
      </c>
      <c r="E526" s="7">
        <v>10304</v>
      </c>
      <c r="F526" s="8">
        <v>2.9166299999999999E-2</v>
      </c>
      <c r="G526" s="8">
        <v>2.6910400000000001E-2</v>
      </c>
      <c r="H526" s="7">
        <v>93</v>
      </c>
    </row>
    <row r="527" spans="1:9" ht="19.8" x14ac:dyDescent="0.6">
      <c r="A527" s="5">
        <v>60</v>
      </c>
      <c r="B527" s="6" t="s">
        <v>183</v>
      </c>
      <c r="C527" s="7" t="s">
        <v>25</v>
      </c>
      <c r="D527" s="7" t="s">
        <v>30</v>
      </c>
      <c r="E527" s="7">
        <v>10307</v>
      </c>
      <c r="F527" s="8">
        <v>6.4099699999999996E-2</v>
      </c>
      <c r="G527" s="8">
        <v>6.0563899999999997E-2</v>
      </c>
      <c r="H527" s="7">
        <v>208</v>
      </c>
    </row>
    <row r="528" spans="1:9" ht="19.8" x14ac:dyDescent="0.6">
      <c r="A528" s="5">
        <v>60</v>
      </c>
      <c r="B528" s="6" t="s">
        <v>183</v>
      </c>
      <c r="C528" s="7" t="s">
        <v>31</v>
      </c>
      <c r="D528" s="7" t="s">
        <v>32</v>
      </c>
      <c r="E528" s="7">
        <v>30101</v>
      </c>
      <c r="F528" s="8">
        <v>5.7356299999999999E-2</v>
      </c>
      <c r="G528" s="8">
        <v>5.3931699999999999E-2</v>
      </c>
      <c r="H528" s="7">
        <v>185</v>
      </c>
    </row>
    <row r="529" spans="1:9" ht="19.8" x14ac:dyDescent="0.6">
      <c r="A529" s="5">
        <v>60</v>
      </c>
      <c r="B529" s="6" t="s">
        <v>183</v>
      </c>
      <c r="C529" s="7" t="s">
        <v>33</v>
      </c>
      <c r="D529" s="7" t="s">
        <v>34</v>
      </c>
      <c r="E529" s="7">
        <v>31001</v>
      </c>
      <c r="F529" s="8">
        <v>4.8314000000000003E-2</v>
      </c>
      <c r="G529" s="8">
        <v>4.5078300000000002E-2</v>
      </c>
      <c r="H529" s="7">
        <v>155</v>
      </c>
    </row>
    <row r="530" spans="1:9" ht="19.8" x14ac:dyDescent="0.6">
      <c r="A530" s="84" t="s">
        <v>21</v>
      </c>
      <c r="B530" s="84"/>
      <c r="C530" s="84"/>
      <c r="D530" s="84"/>
      <c r="E530" s="84"/>
      <c r="F530" s="9">
        <f>SUM(F522:F529)</f>
        <v>1</v>
      </c>
      <c r="G530" s="9">
        <f t="shared" ref="G530:H530" si="59">SUM(G522:G529)</f>
        <v>1</v>
      </c>
      <c r="H530" s="9">
        <f t="shared" si="59"/>
        <v>3437</v>
      </c>
      <c r="I530" s="47"/>
    </row>
    <row r="531" spans="1:9" ht="19.8" x14ac:dyDescent="0.6">
      <c r="A531" s="5">
        <v>61</v>
      </c>
      <c r="B531" s="6" t="s">
        <v>184</v>
      </c>
      <c r="C531" s="7" t="s">
        <v>83</v>
      </c>
      <c r="D531" s="7" t="s">
        <v>84</v>
      </c>
      <c r="E531" s="7">
        <v>30202</v>
      </c>
      <c r="F531" s="8">
        <v>0.1225112</v>
      </c>
      <c r="G531" s="8">
        <v>8.4482799999999997E-2</v>
      </c>
      <c r="H531" s="7">
        <v>3195</v>
      </c>
    </row>
    <row r="532" spans="1:9" ht="19.8" x14ac:dyDescent="0.6">
      <c r="A532" s="5">
        <v>61</v>
      </c>
      <c r="B532" s="6" t="s">
        <v>184</v>
      </c>
      <c r="C532" s="7" t="s">
        <v>83</v>
      </c>
      <c r="D532" s="7" t="s">
        <v>85</v>
      </c>
      <c r="E532" s="7">
        <v>30203</v>
      </c>
      <c r="F532" s="8">
        <v>0.1070564</v>
      </c>
      <c r="G532" s="8">
        <v>7.3631699999999994E-2</v>
      </c>
      <c r="H532" s="7">
        <v>2784</v>
      </c>
    </row>
    <row r="533" spans="1:9" ht="19.8" x14ac:dyDescent="0.6">
      <c r="A533" s="5">
        <v>61</v>
      </c>
      <c r="B533" s="6" t="s">
        <v>184</v>
      </c>
      <c r="C533" s="7" t="s">
        <v>83</v>
      </c>
      <c r="D533" s="7" t="s">
        <v>86</v>
      </c>
      <c r="E533" s="7">
        <v>30204</v>
      </c>
      <c r="F533" s="8">
        <v>8.0968100000000001E-2</v>
      </c>
      <c r="G533" s="8">
        <v>5.5591700000000001E-2</v>
      </c>
      <c r="H533" s="7">
        <v>2102</v>
      </c>
    </row>
    <row r="534" spans="1:9" ht="19.8" x14ac:dyDescent="0.6">
      <c r="A534" s="5">
        <v>61</v>
      </c>
      <c r="B534" s="6" t="s">
        <v>184</v>
      </c>
      <c r="C534" s="7" t="s">
        <v>88</v>
      </c>
      <c r="D534" s="7" t="s">
        <v>89</v>
      </c>
      <c r="E534" s="7">
        <v>30301</v>
      </c>
      <c r="F534" s="8">
        <v>0.57142859999999995</v>
      </c>
      <c r="G534" s="8">
        <v>0.68085099999999998</v>
      </c>
      <c r="H534" s="7">
        <v>25745</v>
      </c>
    </row>
    <row r="535" spans="1:9" ht="19.8" x14ac:dyDescent="0.6">
      <c r="A535" s="5">
        <v>61</v>
      </c>
      <c r="B535" s="6" t="s">
        <v>184</v>
      </c>
      <c r="C535" s="7" t="s">
        <v>88</v>
      </c>
      <c r="D535" s="7" t="s">
        <v>90</v>
      </c>
      <c r="E535" s="7">
        <v>30302</v>
      </c>
      <c r="F535" s="8">
        <v>4.4559000000000001E-2</v>
      </c>
      <c r="G535" s="8">
        <v>3.0795199999999998E-2</v>
      </c>
      <c r="H535" s="7">
        <v>1164</v>
      </c>
    </row>
    <row r="536" spans="1:9" ht="19.8" x14ac:dyDescent="0.6">
      <c r="A536" s="5">
        <v>61</v>
      </c>
      <c r="B536" s="6" t="s">
        <v>184</v>
      </c>
      <c r="C536" s="7"/>
      <c r="D536" s="7" t="s">
        <v>91</v>
      </c>
      <c r="E536" s="7">
        <v>30303</v>
      </c>
      <c r="F536" s="8">
        <v>0</v>
      </c>
      <c r="G536" s="8">
        <v>2.4432300000000001E-2</v>
      </c>
      <c r="H536" s="7">
        <v>924</v>
      </c>
    </row>
    <row r="537" spans="1:9" ht="19.8" x14ac:dyDescent="0.6">
      <c r="A537" s="5">
        <v>61</v>
      </c>
      <c r="B537" s="6" t="s">
        <v>184</v>
      </c>
      <c r="C537" s="7" t="s">
        <v>88</v>
      </c>
      <c r="D537" s="7" t="s">
        <v>92</v>
      </c>
      <c r="E537" s="7">
        <v>30304</v>
      </c>
      <c r="F537" s="8">
        <v>2.92176E-2</v>
      </c>
      <c r="G537" s="8">
        <v>1.99206E-2</v>
      </c>
      <c r="H537" s="7">
        <v>753</v>
      </c>
    </row>
    <row r="538" spans="1:9" ht="19.8" x14ac:dyDescent="0.6">
      <c r="A538" s="5">
        <v>61</v>
      </c>
      <c r="B538" s="6" t="s">
        <v>184</v>
      </c>
      <c r="C538" s="7" t="s">
        <v>88</v>
      </c>
      <c r="D538" s="7" t="s">
        <v>93</v>
      </c>
      <c r="E538" s="7">
        <v>30305</v>
      </c>
      <c r="F538" s="8">
        <v>4.4259199999999999E-2</v>
      </c>
      <c r="G538" s="8">
        <v>3.0294600000000001E-2</v>
      </c>
      <c r="H538" s="7">
        <v>1146</v>
      </c>
    </row>
    <row r="539" spans="1:9" ht="19.8" x14ac:dyDescent="0.6">
      <c r="A539" s="84" t="s">
        <v>21</v>
      </c>
      <c r="B539" s="84"/>
      <c r="C539" s="84"/>
      <c r="D539" s="84"/>
      <c r="E539" s="84"/>
      <c r="F539" s="9">
        <f>SUM(F531:F538)</f>
        <v>1.0000000999999998</v>
      </c>
      <c r="G539" s="9">
        <f t="shared" ref="G539:H539" si="60">SUM(G531:G538)</f>
        <v>0.99999989999999983</v>
      </c>
      <c r="H539" s="9">
        <f t="shared" si="60"/>
        <v>37813</v>
      </c>
      <c r="I539" s="47"/>
    </row>
    <row r="540" spans="1:9" ht="19.8" x14ac:dyDescent="0.6">
      <c r="A540" s="5">
        <v>62</v>
      </c>
      <c r="B540" s="6" t="s">
        <v>185</v>
      </c>
      <c r="C540" s="7" t="s">
        <v>43</v>
      </c>
      <c r="D540" s="7" t="s">
        <v>58</v>
      </c>
      <c r="E540" s="7">
        <v>40201</v>
      </c>
      <c r="F540" s="8">
        <v>0</v>
      </c>
      <c r="G540" s="8">
        <v>1.84625E-2</v>
      </c>
      <c r="H540" s="7">
        <v>2617</v>
      </c>
    </row>
    <row r="541" spans="1:9" ht="19.8" x14ac:dyDescent="0.6">
      <c r="A541" s="5">
        <v>62</v>
      </c>
      <c r="B541" s="6" t="s">
        <v>185</v>
      </c>
      <c r="C541" s="7" t="s">
        <v>43</v>
      </c>
      <c r="D541" s="7" t="s">
        <v>44</v>
      </c>
      <c r="E541" s="7">
        <v>40202</v>
      </c>
      <c r="F541" s="8">
        <v>5.0436000000000002E-2</v>
      </c>
      <c r="G541" s="8">
        <v>2.26488E-2</v>
      </c>
      <c r="H541" s="7">
        <v>3210</v>
      </c>
    </row>
    <row r="542" spans="1:9" ht="19.8" x14ac:dyDescent="0.6">
      <c r="A542" s="5">
        <v>62</v>
      </c>
      <c r="B542" s="6" t="s">
        <v>185</v>
      </c>
      <c r="C542" s="7" t="s">
        <v>45</v>
      </c>
      <c r="D542" s="7" t="s">
        <v>75</v>
      </c>
      <c r="E542" s="7">
        <v>40301</v>
      </c>
      <c r="F542" s="8">
        <v>0</v>
      </c>
      <c r="G542" s="8">
        <v>3.2242899999999998E-2</v>
      </c>
      <c r="H542" s="7">
        <v>4570</v>
      </c>
    </row>
    <row r="543" spans="1:9" ht="19.8" x14ac:dyDescent="0.6">
      <c r="A543" s="5">
        <v>62</v>
      </c>
      <c r="B543" s="6" t="s">
        <v>185</v>
      </c>
      <c r="C543" s="7" t="s">
        <v>45</v>
      </c>
      <c r="D543" s="7" t="s">
        <v>46</v>
      </c>
      <c r="E543" s="7">
        <v>40302</v>
      </c>
      <c r="F543" s="8">
        <v>4.5358799999999998E-2</v>
      </c>
      <c r="G543" s="8">
        <v>2.0221800000000002E-2</v>
      </c>
      <c r="H543" s="7">
        <v>2866</v>
      </c>
    </row>
    <row r="544" spans="1:9" ht="19.8" x14ac:dyDescent="0.6">
      <c r="A544" s="5">
        <v>62</v>
      </c>
      <c r="B544" s="6" t="s">
        <v>185</v>
      </c>
      <c r="C544" s="7" t="s">
        <v>45</v>
      </c>
      <c r="D544" s="7" t="s">
        <v>61</v>
      </c>
      <c r="E544" s="7">
        <v>40303</v>
      </c>
      <c r="F544" s="8">
        <v>0.41035929999999998</v>
      </c>
      <c r="G544" s="8">
        <v>0.37830000000000003</v>
      </c>
      <c r="H544" s="7">
        <v>53620</v>
      </c>
    </row>
    <row r="545" spans="1:9" ht="19.8" x14ac:dyDescent="0.6">
      <c r="A545" s="5">
        <v>62</v>
      </c>
      <c r="B545" s="6" t="s">
        <v>185</v>
      </c>
      <c r="C545" s="7" t="s">
        <v>45</v>
      </c>
      <c r="D545" s="7" t="s">
        <v>47</v>
      </c>
      <c r="E545" s="7">
        <v>40305</v>
      </c>
      <c r="F545" s="8">
        <v>3.8725000000000002E-2</v>
      </c>
      <c r="G545" s="8">
        <v>1.7273400000000001E-2</v>
      </c>
      <c r="H545" s="7">
        <v>2448</v>
      </c>
    </row>
    <row r="546" spans="1:9" ht="19.8" x14ac:dyDescent="0.6">
      <c r="A546" s="5">
        <v>62</v>
      </c>
      <c r="B546" s="6" t="s">
        <v>185</v>
      </c>
      <c r="C546" s="7" t="s">
        <v>48</v>
      </c>
      <c r="D546" s="7" t="s">
        <v>77</v>
      </c>
      <c r="E546" s="7">
        <v>40403</v>
      </c>
      <c r="F546" s="8">
        <v>0</v>
      </c>
      <c r="G546" s="8">
        <v>0.14789150000000001</v>
      </c>
      <c r="H546" s="7">
        <v>20962</v>
      </c>
    </row>
    <row r="547" spans="1:9" ht="19.8" x14ac:dyDescent="0.6">
      <c r="A547" s="5">
        <v>62</v>
      </c>
      <c r="B547" s="6" t="s">
        <v>185</v>
      </c>
      <c r="C547" s="7" t="s">
        <v>78</v>
      </c>
      <c r="D547" s="7" t="s">
        <v>79</v>
      </c>
      <c r="E547" s="7">
        <v>60101</v>
      </c>
      <c r="F547" s="8">
        <v>6.9012599999999993E-2</v>
      </c>
      <c r="G547" s="8">
        <v>3.1100300000000001E-2</v>
      </c>
      <c r="H547" s="7">
        <v>4408</v>
      </c>
    </row>
    <row r="548" spans="1:9" ht="19.8" x14ac:dyDescent="0.6">
      <c r="A548" s="5">
        <v>62</v>
      </c>
      <c r="B548" s="6" t="s">
        <v>185</v>
      </c>
      <c r="C548" s="7" t="s">
        <v>78</v>
      </c>
      <c r="D548" s="7" t="s">
        <v>80</v>
      </c>
      <c r="E548" s="7">
        <v>60107</v>
      </c>
      <c r="F548" s="8">
        <v>5.0704899999999997E-2</v>
      </c>
      <c r="G548" s="8">
        <v>2.2658899999999999E-2</v>
      </c>
      <c r="H548" s="7">
        <v>3212</v>
      </c>
    </row>
    <row r="549" spans="1:9" ht="19.8" x14ac:dyDescent="0.6">
      <c r="A549" s="5">
        <v>62</v>
      </c>
      <c r="B549" s="6" t="s">
        <v>185</v>
      </c>
      <c r="C549" s="7" t="s">
        <v>78</v>
      </c>
      <c r="D549" s="7" t="s">
        <v>81</v>
      </c>
      <c r="E549" s="7">
        <v>60108</v>
      </c>
      <c r="F549" s="8">
        <v>0.33540340000000002</v>
      </c>
      <c r="G549" s="8">
        <v>0.30919999999999997</v>
      </c>
      <c r="H549" s="7">
        <v>43826</v>
      </c>
    </row>
    <row r="550" spans="1:9" ht="19.8" x14ac:dyDescent="0.6">
      <c r="A550" s="84" t="s">
        <v>21</v>
      </c>
      <c r="B550" s="84"/>
      <c r="C550" s="84"/>
      <c r="D550" s="84"/>
      <c r="E550" s="84"/>
      <c r="F550" s="9">
        <f>SUM(F540:F549)</f>
        <v>0.99999999999999989</v>
      </c>
      <c r="G550" s="9">
        <f t="shared" ref="G550:H550" si="61">SUM(G540:G549)</f>
        <v>1.0000001000000001</v>
      </c>
      <c r="H550" s="9">
        <f t="shared" si="61"/>
        <v>141739</v>
      </c>
      <c r="I550" s="47"/>
    </row>
    <row r="551" spans="1:9" ht="19.8" x14ac:dyDescent="0.6">
      <c r="A551" s="5">
        <v>63</v>
      </c>
      <c r="B551" s="6" t="s">
        <v>186</v>
      </c>
      <c r="C551" s="7" t="s">
        <v>45</v>
      </c>
      <c r="D551" s="7" t="s">
        <v>75</v>
      </c>
      <c r="E551" s="7">
        <v>40301</v>
      </c>
      <c r="F551" s="8">
        <v>0</v>
      </c>
      <c r="G551" s="8">
        <v>0.31914900000000002</v>
      </c>
      <c r="H551" s="7">
        <v>158742</v>
      </c>
    </row>
    <row r="552" spans="1:9" ht="19.8" x14ac:dyDescent="0.6">
      <c r="A552" s="5">
        <v>63</v>
      </c>
      <c r="B552" s="6" t="s">
        <v>186</v>
      </c>
      <c r="C552" s="7" t="s">
        <v>45</v>
      </c>
      <c r="D552" s="7" t="s">
        <v>76</v>
      </c>
      <c r="E552" s="7">
        <v>40304</v>
      </c>
      <c r="F552" s="8">
        <v>0.68085099999999998</v>
      </c>
      <c r="G552" s="8">
        <v>0.68085099999999998</v>
      </c>
      <c r="H552" s="7">
        <v>338650</v>
      </c>
    </row>
    <row r="553" spans="1:9" ht="19.8" x14ac:dyDescent="0.6">
      <c r="A553" s="5">
        <v>63</v>
      </c>
      <c r="B553" s="6" t="s">
        <v>186</v>
      </c>
      <c r="C553" s="7" t="s">
        <v>78</v>
      </c>
      <c r="D553" s="7" t="s">
        <v>80</v>
      </c>
      <c r="E553" s="7">
        <v>60107</v>
      </c>
      <c r="F553" s="8">
        <v>0.31914900000000002</v>
      </c>
      <c r="G553" s="8">
        <v>0</v>
      </c>
      <c r="H553" s="7">
        <v>0</v>
      </c>
    </row>
    <row r="554" spans="1:9" ht="19.8" x14ac:dyDescent="0.6">
      <c r="A554" s="84" t="s">
        <v>21</v>
      </c>
      <c r="B554" s="84"/>
      <c r="C554" s="84"/>
      <c r="D554" s="84"/>
      <c r="E554" s="84"/>
      <c r="F554" s="9">
        <f>SUM(F551:F553)</f>
        <v>1</v>
      </c>
      <c r="G554" s="9">
        <f>SUM(G551:G553)</f>
        <v>1</v>
      </c>
      <c r="H554" s="9">
        <f>SUM(H551:H553)</f>
        <v>497392</v>
      </c>
      <c r="I554" s="47"/>
    </row>
    <row r="555" spans="1:9" ht="19.8" x14ac:dyDescent="0.6">
      <c r="A555" s="5">
        <v>64</v>
      </c>
      <c r="B555" s="6" t="s">
        <v>187</v>
      </c>
      <c r="C555" s="7" t="s">
        <v>43</v>
      </c>
      <c r="D555" s="7" t="s">
        <v>44</v>
      </c>
      <c r="E555" s="7">
        <v>40202</v>
      </c>
      <c r="F555" s="8">
        <v>6.3560500000000006E-2</v>
      </c>
      <c r="G555" s="8">
        <v>3.3920499999999999E-2</v>
      </c>
      <c r="H555" s="7">
        <v>492</v>
      </c>
    </row>
    <row r="556" spans="1:9" ht="19.8" x14ac:dyDescent="0.6">
      <c r="A556" s="5">
        <v>64</v>
      </c>
      <c r="B556" s="6" t="s">
        <v>187</v>
      </c>
      <c r="C556" s="7" t="s">
        <v>45</v>
      </c>
      <c r="D556" s="7" t="s">
        <v>46</v>
      </c>
      <c r="E556" s="7">
        <v>40302</v>
      </c>
      <c r="F556" s="8">
        <v>0.68085099999999998</v>
      </c>
      <c r="G556" s="8">
        <v>0.36207719999999999</v>
      </c>
      <c r="H556" s="7">
        <v>5250</v>
      </c>
    </row>
    <row r="557" spans="1:9" ht="19.8" x14ac:dyDescent="0.6">
      <c r="A557" s="5">
        <v>64</v>
      </c>
      <c r="B557" s="6" t="s">
        <v>187</v>
      </c>
      <c r="C557" s="7" t="s">
        <v>45</v>
      </c>
      <c r="D557" s="7" t="s">
        <v>61</v>
      </c>
      <c r="E557" s="7">
        <v>40303</v>
      </c>
      <c r="F557" s="8">
        <v>7.8279899999999999E-2</v>
      </c>
      <c r="G557" s="8">
        <v>4.2728700000000001E-2</v>
      </c>
      <c r="H557" s="7">
        <v>620</v>
      </c>
    </row>
    <row r="558" spans="1:9" ht="19.8" x14ac:dyDescent="0.6">
      <c r="A558" s="5">
        <v>64</v>
      </c>
      <c r="B558" s="6" t="s">
        <v>187</v>
      </c>
      <c r="C558" s="7" t="s">
        <v>45</v>
      </c>
      <c r="D558" s="7" t="s">
        <v>47</v>
      </c>
      <c r="E558" s="7">
        <v>40305</v>
      </c>
      <c r="F558" s="8">
        <v>4.1946900000000002E-2</v>
      </c>
      <c r="G558" s="8">
        <v>1.7073399999999999E-2</v>
      </c>
      <c r="H558" s="7">
        <v>248</v>
      </c>
    </row>
    <row r="559" spans="1:9" ht="19.8" x14ac:dyDescent="0.6">
      <c r="A559" s="5">
        <v>64</v>
      </c>
      <c r="B559" s="6" t="s">
        <v>187</v>
      </c>
      <c r="C559" s="7" t="s">
        <v>48</v>
      </c>
      <c r="D559" s="7" t="s">
        <v>49</v>
      </c>
      <c r="E559" s="7">
        <v>40401</v>
      </c>
      <c r="F559" s="8">
        <v>0.1353616</v>
      </c>
      <c r="G559" s="8">
        <v>0.38368550000000001</v>
      </c>
      <c r="H559" s="7">
        <v>5563</v>
      </c>
    </row>
    <row r="560" spans="1:9" ht="19.8" x14ac:dyDescent="0.6">
      <c r="A560" s="5">
        <v>64</v>
      </c>
      <c r="B560" s="6" t="s">
        <v>187</v>
      </c>
      <c r="C560" s="7" t="s">
        <v>48</v>
      </c>
      <c r="D560" s="7" t="s">
        <v>50</v>
      </c>
      <c r="E560" s="7">
        <v>40402</v>
      </c>
      <c r="F560" s="8">
        <v>0</v>
      </c>
      <c r="G560" s="8">
        <v>3.8842300000000003E-2</v>
      </c>
      <c r="H560" s="7">
        <v>563</v>
      </c>
    </row>
    <row r="561" spans="1:9" ht="19.8" x14ac:dyDescent="0.6">
      <c r="A561" s="5">
        <v>64</v>
      </c>
      <c r="B561" s="6" t="s">
        <v>187</v>
      </c>
      <c r="C561" s="7" t="s">
        <v>51</v>
      </c>
      <c r="D561" s="7" t="s">
        <v>49</v>
      </c>
      <c r="E561" s="7">
        <v>40503</v>
      </c>
      <c r="F561" s="8">
        <v>0</v>
      </c>
      <c r="G561" s="8">
        <v>5.14989E-2</v>
      </c>
      <c r="H561" s="7">
        <v>747</v>
      </c>
    </row>
    <row r="562" spans="1:9" ht="19.8" x14ac:dyDescent="0.6">
      <c r="A562" s="5">
        <v>64</v>
      </c>
      <c r="B562" s="6" t="s">
        <v>187</v>
      </c>
      <c r="C562" s="7" t="s">
        <v>54</v>
      </c>
      <c r="D562" s="7" t="s">
        <v>55</v>
      </c>
      <c r="E562" s="7">
        <v>41001</v>
      </c>
      <c r="F562" s="8">
        <v>0</v>
      </c>
      <c r="G562" s="8">
        <v>3.62834E-2</v>
      </c>
      <c r="H562" s="7">
        <v>526</v>
      </c>
    </row>
    <row r="563" spans="1:9" ht="19.8" x14ac:dyDescent="0.6">
      <c r="A563" s="5">
        <v>64</v>
      </c>
      <c r="B563" s="6" t="s">
        <v>187</v>
      </c>
      <c r="C563" s="7" t="s">
        <v>54</v>
      </c>
      <c r="D563" s="7" t="s">
        <v>56</v>
      </c>
      <c r="E563" s="7">
        <v>41002</v>
      </c>
      <c r="F563" s="8">
        <v>0</v>
      </c>
      <c r="G563" s="8">
        <v>3.3890000000000003E-2</v>
      </c>
      <c r="H563" s="7">
        <v>491</v>
      </c>
    </row>
    <row r="564" spans="1:9" ht="19.8" x14ac:dyDescent="0.6">
      <c r="A564" s="84" t="s">
        <v>21</v>
      </c>
      <c r="B564" s="84"/>
      <c r="C564" s="84"/>
      <c r="D564" s="84"/>
      <c r="E564" s="84"/>
      <c r="F564" s="9">
        <f>SUM(F555:F563)</f>
        <v>0.99999989999999994</v>
      </c>
      <c r="G564" s="9">
        <f t="shared" ref="G564:H564" si="62">SUM(G555:G563)</f>
        <v>0.99999989999999994</v>
      </c>
      <c r="H564" s="9">
        <f t="shared" si="62"/>
        <v>14500</v>
      </c>
      <c r="I564" s="47"/>
    </row>
    <row r="565" spans="1:9" ht="19.8" x14ac:dyDescent="0.6">
      <c r="A565" s="5">
        <v>65</v>
      </c>
      <c r="B565" s="6" t="s">
        <v>188</v>
      </c>
      <c r="C565" s="7" t="s">
        <v>78</v>
      </c>
      <c r="D565" s="7" t="s">
        <v>79</v>
      </c>
      <c r="E565" s="7">
        <v>60101</v>
      </c>
      <c r="F565" s="8">
        <v>0.68085099999999998</v>
      </c>
      <c r="G565" s="8">
        <v>0.68085099999999998</v>
      </c>
      <c r="H565" s="7">
        <v>19345</v>
      </c>
    </row>
    <row r="566" spans="1:9" ht="19.8" x14ac:dyDescent="0.6">
      <c r="A566" s="5">
        <v>65</v>
      </c>
      <c r="B566" s="6" t="s">
        <v>188</v>
      </c>
      <c r="C566" s="7" t="s">
        <v>78</v>
      </c>
      <c r="D566" s="7" t="s">
        <v>123</v>
      </c>
      <c r="E566" s="7">
        <v>60102</v>
      </c>
      <c r="F566" s="8">
        <v>0.1031296</v>
      </c>
      <c r="G566" s="8">
        <v>0.1412369</v>
      </c>
      <c r="H566" s="7">
        <v>4013</v>
      </c>
    </row>
    <row r="567" spans="1:9" ht="19.8" x14ac:dyDescent="0.6">
      <c r="A567" s="5">
        <v>65</v>
      </c>
      <c r="B567" s="6" t="s">
        <v>188</v>
      </c>
      <c r="C567" s="7" t="s">
        <v>78</v>
      </c>
      <c r="D567" s="7" t="s">
        <v>80</v>
      </c>
      <c r="E567" s="7">
        <v>60107</v>
      </c>
      <c r="F567" s="8">
        <v>4.8251200000000001E-2</v>
      </c>
      <c r="G567" s="8">
        <v>8.5463399999999995E-2</v>
      </c>
      <c r="H567" s="7">
        <v>2428</v>
      </c>
    </row>
    <row r="568" spans="1:9" ht="19.8" x14ac:dyDescent="0.6">
      <c r="A568" s="5">
        <v>65</v>
      </c>
      <c r="B568" s="6" t="s">
        <v>188</v>
      </c>
      <c r="C568" s="7" t="s">
        <v>78</v>
      </c>
      <c r="D568" s="7" t="s">
        <v>81</v>
      </c>
      <c r="E568" s="7">
        <v>60108</v>
      </c>
      <c r="F568" s="8">
        <v>7.2492799999999996E-2</v>
      </c>
      <c r="G568" s="8">
        <v>9.2448600000000006E-2</v>
      </c>
      <c r="H568" s="7">
        <v>2627</v>
      </c>
    </row>
    <row r="569" spans="1:9" ht="19.8" x14ac:dyDescent="0.6">
      <c r="A569" s="84" t="s">
        <v>21</v>
      </c>
      <c r="B569" s="84"/>
      <c r="C569" s="84"/>
      <c r="D569" s="84"/>
      <c r="E569" s="84"/>
      <c r="F569" s="9">
        <f>SUM(F565:F568)</f>
        <v>0.9047246000000001</v>
      </c>
      <c r="G569" s="9">
        <f t="shared" ref="G569:H569" si="63">SUM(G565:G568)</f>
        <v>0.99999989999999994</v>
      </c>
      <c r="H569" s="9">
        <f t="shared" si="63"/>
        <v>28413</v>
      </c>
      <c r="I569" s="47"/>
    </row>
    <row r="570" spans="1:9" ht="19.8" x14ac:dyDescent="0.6">
      <c r="A570" s="5">
        <v>66</v>
      </c>
      <c r="B570" s="6" t="s">
        <v>189</v>
      </c>
      <c r="C570" s="7" t="s">
        <v>23</v>
      </c>
      <c r="D570" s="7" t="s">
        <v>24</v>
      </c>
      <c r="E570" s="7">
        <v>10202</v>
      </c>
      <c r="F570" s="8">
        <v>7.3595900000000006E-2</v>
      </c>
      <c r="G570" s="8">
        <v>7.0122699999999996E-2</v>
      </c>
      <c r="H570" s="7">
        <v>2872</v>
      </c>
    </row>
    <row r="571" spans="1:9" ht="19.8" x14ac:dyDescent="0.6">
      <c r="A571" s="5">
        <v>66</v>
      </c>
      <c r="B571" s="6" t="s">
        <v>189</v>
      </c>
      <c r="C571" s="7" t="s">
        <v>25</v>
      </c>
      <c r="D571" s="7" t="s">
        <v>26</v>
      </c>
      <c r="E571" s="7">
        <v>10301</v>
      </c>
      <c r="F571" s="8">
        <v>0.68085099999999998</v>
      </c>
      <c r="G571" s="8">
        <v>0.68085099999999998</v>
      </c>
      <c r="H571" s="7">
        <v>27881</v>
      </c>
    </row>
    <row r="572" spans="1:9" ht="19.8" x14ac:dyDescent="0.6">
      <c r="A572" s="5">
        <v>66</v>
      </c>
      <c r="B572" s="6" t="s">
        <v>189</v>
      </c>
      <c r="C572" s="7" t="s">
        <v>25</v>
      </c>
      <c r="D572" s="7" t="s">
        <v>27</v>
      </c>
      <c r="E572" s="7">
        <v>10302</v>
      </c>
      <c r="F572" s="8">
        <v>4.66168E-2</v>
      </c>
      <c r="G572" s="8">
        <v>4.4104499999999998E-2</v>
      </c>
      <c r="H572" s="7">
        <v>1806</v>
      </c>
    </row>
    <row r="573" spans="1:9" ht="19.8" x14ac:dyDescent="0.6">
      <c r="A573" s="5">
        <v>66</v>
      </c>
      <c r="B573" s="6" t="s">
        <v>189</v>
      </c>
      <c r="C573" s="7" t="s">
        <v>25</v>
      </c>
      <c r="D573" s="7" t="s">
        <v>28</v>
      </c>
      <c r="E573" s="7">
        <v>10303</v>
      </c>
      <c r="F573" s="8">
        <v>0</v>
      </c>
      <c r="G573" s="8">
        <v>1.8437499999999999E-2</v>
      </c>
      <c r="H573" s="7">
        <v>755</v>
      </c>
    </row>
    <row r="574" spans="1:9" ht="19.8" x14ac:dyDescent="0.6">
      <c r="A574" s="5">
        <v>66</v>
      </c>
      <c r="B574" s="6" t="s">
        <v>189</v>
      </c>
      <c r="C574" s="7" t="s">
        <v>25</v>
      </c>
      <c r="D574" s="7" t="s">
        <v>29</v>
      </c>
      <c r="E574" s="7">
        <v>10304</v>
      </c>
      <c r="F574" s="8">
        <v>2.9166299999999999E-2</v>
      </c>
      <c r="G574" s="8">
        <v>2.6910400000000001E-2</v>
      </c>
      <c r="H574" s="7">
        <v>1102</v>
      </c>
    </row>
    <row r="575" spans="1:9" ht="19.8" x14ac:dyDescent="0.6">
      <c r="A575" s="5">
        <v>66</v>
      </c>
      <c r="B575" s="6" t="s">
        <v>189</v>
      </c>
      <c r="C575" s="7" t="s">
        <v>25</v>
      </c>
      <c r="D575" s="7" t="s">
        <v>30</v>
      </c>
      <c r="E575" s="7">
        <v>10307</v>
      </c>
      <c r="F575" s="8">
        <v>6.4099699999999996E-2</v>
      </c>
      <c r="G575" s="8">
        <v>6.0563899999999997E-2</v>
      </c>
      <c r="H575" s="7">
        <v>2480</v>
      </c>
    </row>
    <row r="576" spans="1:9" ht="19.8" x14ac:dyDescent="0.6">
      <c r="A576" s="5">
        <v>66</v>
      </c>
      <c r="B576" s="6" t="s">
        <v>189</v>
      </c>
      <c r="C576" s="7" t="s">
        <v>31</v>
      </c>
      <c r="D576" s="7" t="s">
        <v>32</v>
      </c>
      <c r="E576" s="7">
        <v>30101</v>
      </c>
      <c r="F576" s="8">
        <v>5.7356299999999999E-2</v>
      </c>
      <c r="G576" s="8">
        <v>5.3931699999999999E-2</v>
      </c>
      <c r="H576" s="7">
        <v>2209</v>
      </c>
    </row>
    <row r="577" spans="1:9" ht="19.8" x14ac:dyDescent="0.6">
      <c r="A577" s="5">
        <v>66</v>
      </c>
      <c r="B577" s="6" t="s">
        <v>189</v>
      </c>
      <c r="C577" s="7" t="s">
        <v>33</v>
      </c>
      <c r="D577" s="7" t="s">
        <v>34</v>
      </c>
      <c r="E577" s="7">
        <v>31001</v>
      </c>
      <c r="F577" s="8">
        <v>4.8314000000000003E-2</v>
      </c>
      <c r="G577" s="8">
        <v>4.5078300000000002E-2</v>
      </c>
      <c r="H577" s="7">
        <v>1846</v>
      </c>
    </row>
    <row r="578" spans="1:9" ht="19.8" x14ac:dyDescent="0.6">
      <c r="A578" s="84" t="s">
        <v>21</v>
      </c>
      <c r="B578" s="84"/>
      <c r="C578" s="84"/>
      <c r="D578" s="84"/>
      <c r="E578" s="84"/>
      <c r="F578" s="9">
        <f>SUM(F570:F577)</f>
        <v>1</v>
      </c>
      <c r="G578" s="9">
        <f t="shared" ref="G578:H578" si="64">SUM(G570:G577)</f>
        <v>1</v>
      </c>
      <c r="H578" s="9">
        <f t="shared" si="64"/>
        <v>40951</v>
      </c>
      <c r="I578" s="47"/>
    </row>
    <row r="579" spans="1:9" ht="19.8" x14ac:dyDescent="0.6">
      <c r="A579" s="5">
        <v>67</v>
      </c>
      <c r="B579" s="6" t="s">
        <v>190</v>
      </c>
      <c r="C579" s="7" t="s">
        <v>23</v>
      </c>
      <c r="D579" s="7" t="s">
        <v>24</v>
      </c>
      <c r="E579" s="7">
        <v>10202</v>
      </c>
      <c r="F579" s="8">
        <v>7.3595900000000006E-2</v>
      </c>
      <c r="G579" s="8">
        <v>7.0122699999999996E-2</v>
      </c>
      <c r="H579" s="7">
        <v>43004</v>
      </c>
    </row>
    <row r="580" spans="1:9" ht="19.8" x14ac:dyDescent="0.6">
      <c r="A580" s="5">
        <v>67</v>
      </c>
      <c r="B580" s="6" t="s">
        <v>190</v>
      </c>
      <c r="C580" s="7" t="s">
        <v>25</v>
      </c>
      <c r="D580" s="7" t="s">
        <v>26</v>
      </c>
      <c r="E580" s="7">
        <v>10301</v>
      </c>
      <c r="F580" s="8">
        <v>0.68085099999999998</v>
      </c>
      <c r="G580" s="8">
        <v>0.68085099999999998</v>
      </c>
      <c r="H580" s="7">
        <v>417544</v>
      </c>
    </row>
    <row r="581" spans="1:9" ht="19.8" x14ac:dyDescent="0.6">
      <c r="A581" s="5">
        <v>67</v>
      </c>
      <c r="B581" s="6" t="s">
        <v>190</v>
      </c>
      <c r="C581" s="7" t="s">
        <v>25</v>
      </c>
      <c r="D581" s="7" t="s">
        <v>27</v>
      </c>
      <c r="E581" s="7">
        <v>10302</v>
      </c>
      <c r="F581" s="8">
        <v>4.66168E-2</v>
      </c>
      <c r="G581" s="8">
        <v>4.4104499999999998E-2</v>
      </c>
      <c r="H581" s="7">
        <v>27048</v>
      </c>
    </row>
    <row r="582" spans="1:9" ht="19.8" x14ac:dyDescent="0.6">
      <c r="A582" s="5">
        <v>67</v>
      </c>
      <c r="B582" s="6" t="s">
        <v>190</v>
      </c>
      <c r="C582" s="7" t="s">
        <v>25</v>
      </c>
      <c r="D582" s="7" t="s">
        <v>28</v>
      </c>
      <c r="E582" s="7">
        <v>10303</v>
      </c>
      <c r="F582" s="8">
        <v>0</v>
      </c>
      <c r="G582" s="8">
        <v>1.8437499999999999E-2</v>
      </c>
      <c r="H582" s="7">
        <v>11307</v>
      </c>
    </row>
    <row r="583" spans="1:9" ht="19.8" x14ac:dyDescent="0.6">
      <c r="A583" s="5">
        <v>67</v>
      </c>
      <c r="B583" s="6" t="s">
        <v>190</v>
      </c>
      <c r="C583" s="7" t="s">
        <v>25</v>
      </c>
      <c r="D583" s="7" t="s">
        <v>29</v>
      </c>
      <c r="E583" s="7">
        <v>10304</v>
      </c>
      <c r="F583" s="8">
        <v>2.9166299999999999E-2</v>
      </c>
      <c r="G583" s="8">
        <v>2.6910400000000001E-2</v>
      </c>
      <c r="H583" s="7">
        <v>16503</v>
      </c>
    </row>
    <row r="584" spans="1:9" ht="19.8" x14ac:dyDescent="0.6">
      <c r="A584" s="5">
        <v>67</v>
      </c>
      <c r="B584" s="6" t="s">
        <v>190</v>
      </c>
      <c r="C584" s="7" t="s">
        <v>25</v>
      </c>
      <c r="D584" s="7" t="s">
        <v>30</v>
      </c>
      <c r="E584" s="7">
        <v>10307</v>
      </c>
      <c r="F584" s="8">
        <v>6.4099699999999996E-2</v>
      </c>
      <c r="G584" s="8">
        <v>6.0563899999999997E-2</v>
      </c>
      <c r="H584" s="7">
        <v>37142</v>
      </c>
    </row>
    <row r="585" spans="1:9" ht="19.8" x14ac:dyDescent="0.6">
      <c r="A585" s="5">
        <v>67</v>
      </c>
      <c r="B585" s="6" t="s">
        <v>190</v>
      </c>
      <c r="C585" s="7" t="s">
        <v>31</v>
      </c>
      <c r="D585" s="7" t="s">
        <v>32</v>
      </c>
      <c r="E585" s="7">
        <v>30101</v>
      </c>
      <c r="F585" s="8">
        <v>5.7356299999999999E-2</v>
      </c>
      <c r="G585" s="8">
        <v>5.3931699999999999E-2</v>
      </c>
      <c r="H585" s="7">
        <v>33075</v>
      </c>
    </row>
    <row r="586" spans="1:9" ht="19.8" x14ac:dyDescent="0.6">
      <c r="A586" s="5">
        <v>67</v>
      </c>
      <c r="B586" s="6" t="s">
        <v>190</v>
      </c>
      <c r="C586" s="7" t="s">
        <v>33</v>
      </c>
      <c r="D586" s="7" t="s">
        <v>34</v>
      </c>
      <c r="E586" s="7">
        <v>31001</v>
      </c>
      <c r="F586" s="8">
        <v>4.8314000000000003E-2</v>
      </c>
      <c r="G586" s="8">
        <v>4.5078300000000002E-2</v>
      </c>
      <c r="H586" s="7">
        <v>27645</v>
      </c>
    </row>
    <row r="587" spans="1:9" ht="19.8" x14ac:dyDescent="0.6">
      <c r="A587" s="84" t="s">
        <v>21</v>
      </c>
      <c r="B587" s="84"/>
      <c r="C587" s="84"/>
      <c r="D587" s="84"/>
      <c r="E587" s="84"/>
      <c r="F587" s="9">
        <f>SUM(F579:F586)</f>
        <v>1</v>
      </c>
      <c r="G587" s="9">
        <f t="shared" ref="G587:H587" si="65">SUM(G579:G586)</f>
        <v>1</v>
      </c>
      <c r="H587" s="9">
        <f t="shared" si="65"/>
        <v>613268</v>
      </c>
      <c r="I587" s="47"/>
    </row>
    <row r="588" spans="1:9" ht="19.8" x14ac:dyDescent="0.6">
      <c r="A588" s="5">
        <v>68</v>
      </c>
      <c r="B588" s="6" t="s">
        <v>191</v>
      </c>
      <c r="C588" s="7" t="s">
        <v>88</v>
      </c>
      <c r="D588" s="7" t="s">
        <v>89</v>
      </c>
      <c r="E588" s="7">
        <v>30301</v>
      </c>
      <c r="F588" s="8">
        <v>0.1168674</v>
      </c>
      <c r="G588" s="8">
        <v>6.9328100000000004E-2</v>
      </c>
      <c r="H588" s="7">
        <v>2383</v>
      </c>
    </row>
    <row r="589" spans="1:9" ht="19.8" x14ac:dyDescent="0.6">
      <c r="A589" s="5">
        <v>68</v>
      </c>
      <c r="B589" s="6" t="s">
        <v>191</v>
      </c>
      <c r="C589" s="7" t="s">
        <v>88</v>
      </c>
      <c r="D589" s="7" t="s">
        <v>90</v>
      </c>
      <c r="E589" s="7">
        <v>30302</v>
      </c>
      <c r="F589" s="8">
        <v>0.30014819999999998</v>
      </c>
      <c r="G589" s="8">
        <v>0.3814439</v>
      </c>
      <c r="H589" s="7">
        <v>13112</v>
      </c>
    </row>
    <row r="590" spans="1:9" ht="19.8" x14ac:dyDescent="0.6">
      <c r="A590" s="5">
        <v>68</v>
      </c>
      <c r="B590" s="6" t="s">
        <v>191</v>
      </c>
      <c r="C590" s="7" t="s">
        <v>88</v>
      </c>
      <c r="D590" s="7" t="s">
        <v>91</v>
      </c>
      <c r="E590" s="7">
        <v>30303</v>
      </c>
      <c r="F590" s="8">
        <v>3.1940900000000001E-2</v>
      </c>
      <c r="G590" s="8">
        <v>1.8948E-2</v>
      </c>
      <c r="H590" s="7">
        <v>651</v>
      </c>
    </row>
    <row r="591" spans="1:9" ht="19.8" x14ac:dyDescent="0.6">
      <c r="A591" s="5">
        <v>68</v>
      </c>
      <c r="B591" s="6" t="s">
        <v>191</v>
      </c>
      <c r="C591" s="7" t="s">
        <v>192</v>
      </c>
      <c r="D591" s="7" t="s">
        <v>193</v>
      </c>
      <c r="E591" s="7">
        <v>30401</v>
      </c>
      <c r="F591" s="8">
        <v>0.27128029999999997</v>
      </c>
      <c r="G591" s="8">
        <v>0.3643188</v>
      </c>
      <c r="H591" s="7">
        <v>12523</v>
      </c>
    </row>
    <row r="592" spans="1:9" ht="19.8" x14ac:dyDescent="0.6">
      <c r="A592" s="5">
        <v>68</v>
      </c>
      <c r="B592" s="6" t="s">
        <v>191</v>
      </c>
      <c r="C592" s="7" t="s">
        <v>192</v>
      </c>
      <c r="D592" s="7" t="s">
        <v>194</v>
      </c>
      <c r="E592" s="7">
        <v>30402</v>
      </c>
      <c r="F592" s="8">
        <v>4.1444799999999997E-2</v>
      </c>
      <c r="G592" s="8">
        <v>2.4585900000000001E-2</v>
      </c>
      <c r="H592" s="7">
        <v>845</v>
      </c>
    </row>
    <row r="593" spans="1:9" ht="19.8" x14ac:dyDescent="0.6">
      <c r="A593" s="5">
        <v>68</v>
      </c>
      <c r="B593" s="6" t="s">
        <v>191</v>
      </c>
      <c r="C593" s="7" t="s">
        <v>192</v>
      </c>
      <c r="D593" s="7" t="s">
        <v>195</v>
      </c>
      <c r="E593" s="7">
        <v>30403</v>
      </c>
      <c r="F593" s="8">
        <v>6.7229499999999998E-2</v>
      </c>
      <c r="G593" s="8">
        <v>3.9881899999999998E-2</v>
      </c>
      <c r="H593" s="7">
        <v>1371</v>
      </c>
    </row>
    <row r="594" spans="1:9" ht="19.8" x14ac:dyDescent="0.6">
      <c r="A594" s="5">
        <v>68</v>
      </c>
      <c r="B594" s="6" t="s">
        <v>191</v>
      </c>
      <c r="C594" s="7" t="s">
        <v>120</v>
      </c>
      <c r="D594" s="7" t="s">
        <v>168</v>
      </c>
      <c r="E594" s="7">
        <v>40104</v>
      </c>
      <c r="F594" s="8">
        <v>9.6974599999999994E-2</v>
      </c>
      <c r="G594" s="8">
        <v>5.7527300000000003E-2</v>
      </c>
      <c r="H594" s="7">
        <v>1978</v>
      </c>
    </row>
    <row r="595" spans="1:9" ht="19.8" x14ac:dyDescent="0.6">
      <c r="A595" s="5">
        <v>68</v>
      </c>
      <c r="B595" s="6" t="s">
        <v>191</v>
      </c>
      <c r="C595" s="7" t="s">
        <v>120</v>
      </c>
      <c r="D595" s="7" t="s">
        <v>196</v>
      </c>
      <c r="E595" s="7">
        <v>40105</v>
      </c>
      <c r="F595" s="8">
        <v>7.4114100000000002E-2</v>
      </c>
      <c r="G595" s="8">
        <v>4.3965999999999998E-2</v>
      </c>
      <c r="H595" s="7">
        <v>1511</v>
      </c>
    </row>
    <row r="596" spans="1:9" ht="19.8" x14ac:dyDescent="0.6">
      <c r="A596" s="84" t="s">
        <v>21</v>
      </c>
      <c r="B596" s="84"/>
      <c r="C596" s="84"/>
      <c r="D596" s="84"/>
      <c r="E596" s="84"/>
      <c r="F596" s="9">
        <f>SUM(F588:F595)</f>
        <v>0.99999979999999977</v>
      </c>
      <c r="G596" s="9">
        <f t="shared" ref="G596:H596" si="66">SUM(G588:G595)</f>
        <v>0.99999990000000016</v>
      </c>
      <c r="H596" s="9">
        <f t="shared" si="66"/>
        <v>34374</v>
      </c>
      <c r="I596" s="47"/>
    </row>
    <row r="597" spans="1:9" ht="19.8" x14ac:dyDescent="0.6">
      <c r="A597" s="5">
        <v>69</v>
      </c>
      <c r="B597" s="6" t="s">
        <v>197</v>
      </c>
      <c r="C597" s="7" t="s">
        <v>23</v>
      </c>
      <c r="D597" s="7" t="s">
        <v>24</v>
      </c>
      <c r="E597" s="7">
        <v>10202</v>
      </c>
      <c r="F597" s="8">
        <v>0</v>
      </c>
      <c r="G597" s="8">
        <v>7.0122699999999996E-2</v>
      </c>
      <c r="H597" s="7">
        <v>3851</v>
      </c>
    </row>
    <row r="598" spans="1:9" ht="19.8" x14ac:dyDescent="0.6">
      <c r="A598" s="5">
        <v>69</v>
      </c>
      <c r="B598" s="6" t="s">
        <v>197</v>
      </c>
      <c r="C598" s="7" t="s">
        <v>25</v>
      </c>
      <c r="D598" s="7" t="s">
        <v>26</v>
      </c>
      <c r="E598" s="7">
        <v>10301</v>
      </c>
      <c r="F598" s="8">
        <v>0</v>
      </c>
      <c r="G598" s="8">
        <v>0.68085099999999998</v>
      </c>
      <c r="H598" s="7">
        <v>37396</v>
      </c>
    </row>
    <row r="599" spans="1:9" ht="19.8" x14ac:dyDescent="0.6">
      <c r="A599" s="5">
        <v>69</v>
      </c>
      <c r="B599" s="6" t="s">
        <v>197</v>
      </c>
      <c r="C599" s="7" t="s">
        <v>25</v>
      </c>
      <c r="D599" s="7" t="s">
        <v>27</v>
      </c>
      <c r="E599" s="7">
        <v>10302</v>
      </c>
      <c r="F599" s="8">
        <v>0</v>
      </c>
      <c r="G599" s="8">
        <v>4.4104499999999998E-2</v>
      </c>
      <c r="H599" s="7">
        <v>2422</v>
      </c>
    </row>
    <row r="600" spans="1:9" ht="19.8" x14ac:dyDescent="0.6">
      <c r="A600" s="5">
        <v>69</v>
      </c>
      <c r="B600" s="6" t="s">
        <v>197</v>
      </c>
      <c r="C600" s="7" t="s">
        <v>25</v>
      </c>
      <c r="D600" s="7" t="s">
        <v>28</v>
      </c>
      <c r="E600" s="7">
        <v>10303</v>
      </c>
      <c r="F600" s="8">
        <v>0</v>
      </c>
      <c r="G600" s="8">
        <v>1.8437499999999999E-2</v>
      </c>
      <c r="H600" s="7">
        <v>1013</v>
      </c>
    </row>
    <row r="601" spans="1:9" ht="19.8" x14ac:dyDescent="0.6">
      <c r="A601" s="5">
        <v>69</v>
      </c>
      <c r="B601" s="6" t="s">
        <v>197</v>
      </c>
      <c r="C601" s="7" t="s">
        <v>25</v>
      </c>
      <c r="D601" s="7" t="s">
        <v>29</v>
      </c>
      <c r="E601" s="7">
        <v>10304</v>
      </c>
      <c r="F601" s="8">
        <v>0</v>
      </c>
      <c r="G601" s="8">
        <v>2.6910400000000001E-2</v>
      </c>
      <c r="H601" s="7">
        <v>1478</v>
      </c>
    </row>
    <row r="602" spans="1:9" ht="19.8" x14ac:dyDescent="0.6">
      <c r="A602" s="5">
        <v>69</v>
      </c>
      <c r="B602" s="6" t="s">
        <v>197</v>
      </c>
      <c r="C602" s="7" t="s">
        <v>25</v>
      </c>
      <c r="D602" s="7" t="s">
        <v>30</v>
      </c>
      <c r="E602" s="7">
        <v>10307</v>
      </c>
      <c r="F602" s="8">
        <v>0</v>
      </c>
      <c r="G602" s="8">
        <v>6.0563899999999997E-2</v>
      </c>
      <c r="H602" s="7">
        <v>3326</v>
      </c>
    </row>
    <row r="603" spans="1:9" ht="19.8" x14ac:dyDescent="0.6">
      <c r="A603" s="5">
        <v>69</v>
      </c>
      <c r="B603" s="6" t="s">
        <v>197</v>
      </c>
      <c r="C603" s="7" t="s">
        <v>31</v>
      </c>
      <c r="D603" s="7" t="s">
        <v>32</v>
      </c>
      <c r="E603" s="7">
        <v>30101</v>
      </c>
      <c r="F603" s="8">
        <v>0</v>
      </c>
      <c r="G603" s="8">
        <v>5.3931699999999999E-2</v>
      </c>
      <c r="H603" s="7">
        <v>2962</v>
      </c>
    </row>
    <row r="604" spans="1:9" ht="19.8" x14ac:dyDescent="0.6">
      <c r="A604" s="5">
        <v>69</v>
      </c>
      <c r="B604" s="6" t="s">
        <v>197</v>
      </c>
      <c r="C604" s="7" t="s">
        <v>33</v>
      </c>
      <c r="D604" s="7" t="s">
        <v>34</v>
      </c>
      <c r="E604" s="7">
        <v>31001</v>
      </c>
      <c r="F604" s="8">
        <v>0</v>
      </c>
      <c r="G604" s="8">
        <v>4.5078300000000002E-2</v>
      </c>
      <c r="H604" s="7">
        <v>2476</v>
      </c>
    </row>
    <row r="605" spans="1:9" ht="19.8" x14ac:dyDescent="0.6">
      <c r="A605" s="84" t="s">
        <v>21</v>
      </c>
      <c r="B605" s="84"/>
      <c r="C605" s="84"/>
      <c r="D605" s="84"/>
      <c r="E605" s="84"/>
      <c r="F605" s="9">
        <f>SUM(F597:F604)</f>
        <v>0</v>
      </c>
      <c r="G605" s="9">
        <f t="shared" ref="G605:H605" si="67">SUM(G597:G604)</f>
        <v>1</v>
      </c>
      <c r="H605" s="9">
        <f t="shared" si="67"/>
        <v>54924</v>
      </c>
      <c r="I605" s="47"/>
    </row>
    <row r="606" spans="1:9" ht="19.8" x14ac:dyDescent="0.6">
      <c r="A606" s="5">
        <v>70</v>
      </c>
      <c r="B606" s="6" t="s">
        <v>198</v>
      </c>
      <c r="C606" s="7" t="s">
        <v>23</v>
      </c>
      <c r="D606" s="7" t="s">
        <v>24</v>
      </c>
      <c r="E606" s="7">
        <v>10202</v>
      </c>
      <c r="F606" s="8">
        <v>4.30655E-2</v>
      </c>
      <c r="G606" s="8">
        <v>4.30655E-2</v>
      </c>
      <c r="H606" s="7">
        <v>21815</v>
      </c>
    </row>
    <row r="607" spans="1:9" ht="19.8" x14ac:dyDescent="0.6">
      <c r="A607" s="5">
        <v>70</v>
      </c>
      <c r="B607" s="6" t="s">
        <v>198</v>
      </c>
      <c r="C607" s="7" t="s">
        <v>25</v>
      </c>
      <c r="D607" s="7" t="s">
        <v>26</v>
      </c>
      <c r="E607" s="7">
        <v>10301</v>
      </c>
      <c r="F607" s="8">
        <v>0.38758809999999999</v>
      </c>
      <c r="G607" s="8">
        <v>0.38758809999999999</v>
      </c>
      <c r="H607" s="7">
        <v>196333</v>
      </c>
    </row>
    <row r="608" spans="1:9" ht="19.8" x14ac:dyDescent="0.6">
      <c r="A608" s="5">
        <v>70</v>
      </c>
      <c r="B608" s="6" t="s">
        <v>198</v>
      </c>
      <c r="C608" s="7" t="s">
        <v>25</v>
      </c>
      <c r="D608" s="7" t="s">
        <v>27</v>
      </c>
      <c r="E608" s="7">
        <v>10302</v>
      </c>
      <c r="F608" s="8">
        <v>2.6220500000000001E-2</v>
      </c>
      <c r="G608" s="8">
        <v>2.6220500000000001E-2</v>
      </c>
      <c r="H608" s="7">
        <v>13282</v>
      </c>
    </row>
    <row r="609" spans="1:9" ht="19.8" x14ac:dyDescent="0.6">
      <c r="A609" s="5">
        <v>70</v>
      </c>
      <c r="B609" s="6" t="s">
        <v>198</v>
      </c>
      <c r="C609" s="7" t="s">
        <v>25</v>
      </c>
      <c r="D609" s="7" t="s">
        <v>28</v>
      </c>
      <c r="E609" s="7">
        <v>10303</v>
      </c>
      <c r="F609" s="8">
        <v>9.5525999999999996E-3</v>
      </c>
      <c r="G609" s="8">
        <v>9.5525999999999996E-3</v>
      </c>
      <c r="H609" s="7">
        <v>4839</v>
      </c>
    </row>
    <row r="610" spans="1:9" ht="19.8" x14ac:dyDescent="0.6">
      <c r="A610" s="5">
        <v>70</v>
      </c>
      <c r="B610" s="6" t="s">
        <v>198</v>
      </c>
      <c r="C610" s="7" t="s">
        <v>25</v>
      </c>
      <c r="D610" s="7" t="s">
        <v>29</v>
      </c>
      <c r="E610" s="7">
        <v>10304</v>
      </c>
      <c r="F610" s="8">
        <v>1.4087799999999999E-2</v>
      </c>
      <c r="G610" s="8">
        <v>1.4087799999999999E-2</v>
      </c>
      <c r="H610" s="7">
        <v>7136</v>
      </c>
    </row>
    <row r="611" spans="1:9" ht="19.8" x14ac:dyDescent="0.6">
      <c r="A611" s="5">
        <v>70</v>
      </c>
      <c r="B611" s="6" t="s">
        <v>198</v>
      </c>
      <c r="C611" s="7" t="s">
        <v>25</v>
      </c>
      <c r="D611" s="7" t="s">
        <v>30</v>
      </c>
      <c r="E611" s="7">
        <v>10307</v>
      </c>
      <c r="F611" s="8">
        <v>3.3280499999999998E-2</v>
      </c>
      <c r="G611" s="8">
        <v>3.3280499999999998E-2</v>
      </c>
      <c r="H611" s="7">
        <v>16858</v>
      </c>
    </row>
    <row r="612" spans="1:9" ht="19.8" x14ac:dyDescent="0.6">
      <c r="A612" s="5">
        <v>70</v>
      </c>
      <c r="B612" s="6" t="s">
        <v>198</v>
      </c>
      <c r="C612" s="7" t="s">
        <v>31</v>
      </c>
      <c r="D612" s="7" t="s">
        <v>32</v>
      </c>
      <c r="E612" s="7">
        <v>30101</v>
      </c>
      <c r="F612" s="8">
        <v>0.37803690000000001</v>
      </c>
      <c r="G612" s="8">
        <v>0.37803690000000001</v>
      </c>
      <c r="H612" s="7">
        <v>191495</v>
      </c>
    </row>
    <row r="613" spans="1:9" ht="19.8" x14ac:dyDescent="0.6">
      <c r="A613" s="5">
        <v>70</v>
      </c>
      <c r="B613" s="6" t="s">
        <v>198</v>
      </c>
      <c r="C613" s="7" t="s">
        <v>31</v>
      </c>
      <c r="D613" s="7" t="s">
        <v>111</v>
      </c>
      <c r="E613" s="7">
        <v>30102</v>
      </c>
      <c r="F613" s="8">
        <v>3.0227799999999999E-2</v>
      </c>
      <c r="G613" s="8">
        <v>3.0227799999999999E-2</v>
      </c>
      <c r="H613" s="7">
        <v>15312</v>
      </c>
    </row>
    <row r="614" spans="1:9" ht="19.8" x14ac:dyDescent="0.6">
      <c r="A614" s="5">
        <v>70</v>
      </c>
      <c r="B614" s="6" t="s">
        <v>198</v>
      </c>
      <c r="C614" s="7" t="s">
        <v>31</v>
      </c>
      <c r="D614" s="7" t="s">
        <v>112</v>
      </c>
      <c r="E614" s="7">
        <v>30103</v>
      </c>
      <c r="F614" s="8">
        <v>1.9757899999999998E-2</v>
      </c>
      <c r="G614" s="8">
        <v>1.9757899999999998E-2</v>
      </c>
      <c r="H614" s="7">
        <v>10008</v>
      </c>
    </row>
    <row r="615" spans="1:9" ht="19.8" x14ac:dyDescent="0.6">
      <c r="A615" s="5">
        <v>70</v>
      </c>
      <c r="B615" s="6" t="s">
        <v>198</v>
      </c>
      <c r="C615" s="7" t="s">
        <v>31</v>
      </c>
      <c r="D615" s="7" t="s">
        <v>116</v>
      </c>
      <c r="E615" s="7">
        <v>30104</v>
      </c>
      <c r="F615" s="8">
        <v>1.6146000000000001E-2</v>
      </c>
      <c r="G615" s="8">
        <v>1.6146000000000001E-2</v>
      </c>
      <c r="H615" s="7">
        <v>8179</v>
      </c>
    </row>
    <row r="616" spans="1:9" ht="19.8" x14ac:dyDescent="0.6">
      <c r="A616" s="5">
        <v>70</v>
      </c>
      <c r="B616" s="6" t="s">
        <v>198</v>
      </c>
      <c r="C616" s="7" t="s">
        <v>31</v>
      </c>
      <c r="D616" s="7" t="s">
        <v>117</v>
      </c>
      <c r="E616" s="7">
        <v>30105</v>
      </c>
      <c r="F616" s="8">
        <v>1.70019E-2</v>
      </c>
      <c r="G616" s="8">
        <v>1.70019E-2</v>
      </c>
      <c r="H616" s="7">
        <v>8612</v>
      </c>
    </row>
    <row r="617" spans="1:9" ht="19.8" x14ac:dyDescent="0.6">
      <c r="A617" s="5">
        <v>70</v>
      </c>
      <c r="B617" s="6" t="s">
        <v>198</v>
      </c>
      <c r="C617" s="7" t="s">
        <v>33</v>
      </c>
      <c r="D617" s="7" t="s">
        <v>34</v>
      </c>
      <c r="E617" s="7">
        <v>31001</v>
      </c>
      <c r="F617" s="8">
        <v>2.5034500000000001E-2</v>
      </c>
      <c r="G617" s="8">
        <v>2.5034500000000001E-2</v>
      </c>
      <c r="H617" s="7">
        <v>12681</v>
      </c>
    </row>
    <row r="618" spans="1:9" ht="19.8" x14ac:dyDescent="0.6">
      <c r="A618" s="84" t="s">
        <v>21</v>
      </c>
      <c r="B618" s="84"/>
      <c r="C618" s="84"/>
      <c r="D618" s="84"/>
      <c r="E618" s="84"/>
      <c r="F618" s="9">
        <f>SUM(F606:F617)</f>
        <v>1</v>
      </c>
      <c r="G618" s="9">
        <f t="shared" ref="G618:H618" si="68">SUM(G606:G617)</f>
        <v>1</v>
      </c>
      <c r="H618" s="9">
        <f t="shared" si="68"/>
        <v>506550</v>
      </c>
      <c r="I618" s="47"/>
    </row>
    <row r="619" spans="1:9" ht="19.8" x14ac:dyDescent="0.6">
      <c r="A619" s="5">
        <v>71</v>
      </c>
      <c r="B619" s="6" t="s">
        <v>199</v>
      </c>
      <c r="C619" s="7" t="s">
        <v>43</v>
      </c>
      <c r="D619" s="7" t="s">
        <v>58</v>
      </c>
      <c r="E619" s="7">
        <v>40201</v>
      </c>
      <c r="F619" s="8">
        <v>0.15713440000000001</v>
      </c>
      <c r="G619" s="8">
        <v>0.29660510000000001</v>
      </c>
      <c r="H619" s="7">
        <v>38640</v>
      </c>
    </row>
    <row r="620" spans="1:9" ht="19.8" x14ac:dyDescent="0.6">
      <c r="A620" s="5">
        <v>71</v>
      </c>
      <c r="B620" s="6" t="s">
        <v>199</v>
      </c>
      <c r="C620" s="7" t="s">
        <v>43</v>
      </c>
      <c r="D620" s="7" t="s">
        <v>44</v>
      </c>
      <c r="E620" s="7">
        <v>40202</v>
      </c>
      <c r="F620" s="8">
        <v>0.4142942</v>
      </c>
      <c r="G620" s="8">
        <v>0.44915759999999999</v>
      </c>
      <c r="H620" s="7">
        <v>58514</v>
      </c>
    </row>
    <row r="621" spans="1:9" ht="19.8" x14ac:dyDescent="0.6">
      <c r="A621" s="5">
        <v>71</v>
      </c>
      <c r="B621" s="6" t="s">
        <v>199</v>
      </c>
      <c r="C621" s="7" t="s">
        <v>43</v>
      </c>
      <c r="D621" s="7" t="s">
        <v>59</v>
      </c>
      <c r="E621" s="7">
        <v>40203</v>
      </c>
      <c r="F621" s="8">
        <v>7.7853999999999996E-3</v>
      </c>
      <c r="G621" s="8">
        <v>3.9684000000000004E-3</v>
      </c>
      <c r="H621" s="7">
        <v>517</v>
      </c>
    </row>
    <row r="622" spans="1:9" ht="19.8" x14ac:dyDescent="0.6">
      <c r="A622" s="5">
        <v>71</v>
      </c>
      <c r="B622" s="6" t="s">
        <v>199</v>
      </c>
      <c r="C622" s="7" t="s">
        <v>43</v>
      </c>
      <c r="D622" s="7" t="s">
        <v>60</v>
      </c>
      <c r="E622" s="7">
        <v>40204</v>
      </c>
      <c r="F622" s="8">
        <v>4.24917E-2</v>
      </c>
      <c r="G622" s="8">
        <v>1.96478E-2</v>
      </c>
      <c r="H622" s="7">
        <v>2560</v>
      </c>
    </row>
    <row r="623" spans="1:9" ht="19.8" x14ac:dyDescent="0.6">
      <c r="A623" s="5">
        <v>71</v>
      </c>
      <c r="B623" s="6" t="s">
        <v>199</v>
      </c>
      <c r="C623" s="7" t="s">
        <v>45</v>
      </c>
      <c r="D623" s="7" t="s">
        <v>75</v>
      </c>
      <c r="E623" s="7">
        <v>40301</v>
      </c>
      <c r="F623" s="8">
        <v>0</v>
      </c>
      <c r="G623" s="8">
        <v>3.3849600000000001E-2</v>
      </c>
      <c r="H623" s="7">
        <v>4410</v>
      </c>
    </row>
    <row r="624" spans="1:9" ht="19.8" x14ac:dyDescent="0.6">
      <c r="A624" s="5">
        <v>71</v>
      </c>
      <c r="B624" s="6" t="s">
        <v>199</v>
      </c>
      <c r="C624" s="7" t="s">
        <v>45</v>
      </c>
      <c r="D624" s="7" t="s">
        <v>46</v>
      </c>
      <c r="E624" s="7">
        <v>40302</v>
      </c>
      <c r="F624" s="8">
        <v>2.58753E-2</v>
      </c>
      <c r="G624" s="8">
        <v>1.2794700000000001E-2</v>
      </c>
      <c r="H624" s="7">
        <v>1667</v>
      </c>
    </row>
    <row r="625" spans="1:9" ht="19.8" x14ac:dyDescent="0.6">
      <c r="A625" s="5">
        <v>71</v>
      </c>
      <c r="B625" s="6" t="s">
        <v>199</v>
      </c>
      <c r="C625" s="7" t="s">
        <v>45</v>
      </c>
      <c r="D625" s="7" t="s">
        <v>61</v>
      </c>
      <c r="E625" s="7">
        <v>40303</v>
      </c>
      <c r="F625" s="8">
        <v>5.3265100000000003E-2</v>
      </c>
      <c r="G625" s="8">
        <v>2.4656000000000001E-2</v>
      </c>
      <c r="H625" s="7">
        <v>3212</v>
      </c>
    </row>
    <row r="626" spans="1:9" ht="19.8" x14ac:dyDescent="0.6">
      <c r="A626" s="5">
        <v>71</v>
      </c>
      <c r="B626" s="6" t="s">
        <v>199</v>
      </c>
      <c r="C626" s="7" t="s">
        <v>48</v>
      </c>
      <c r="D626" s="7" t="s">
        <v>49</v>
      </c>
      <c r="E626" s="7">
        <v>40401</v>
      </c>
      <c r="F626" s="8">
        <v>6.2130400000000002E-2</v>
      </c>
      <c r="G626" s="8">
        <v>3.2195000000000001E-2</v>
      </c>
      <c r="H626" s="7">
        <v>4194</v>
      </c>
    </row>
    <row r="627" spans="1:9" ht="19.8" x14ac:dyDescent="0.6">
      <c r="A627" s="5">
        <v>71</v>
      </c>
      <c r="B627" s="6" t="s">
        <v>199</v>
      </c>
      <c r="C627" s="7" t="s">
        <v>51</v>
      </c>
      <c r="D627" s="7" t="s">
        <v>62</v>
      </c>
      <c r="E627" s="7">
        <v>40501</v>
      </c>
      <c r="F627" s="8">
        <v>7.4341099999999993E-2</v>
      </c>
      <c r="G627" s="8">
        <v>3.92628E-2</v>
      </c>
      <c r="H627" s="7">
        <v>5115</v>
      </c>
    </row>
    <row r="628" spans="1:9" ht="19.8" x14ac:dyDescent="0.6">
      <c r="A628" s="5">
        <v>71</v>
      </c>
      <c r="B628" s="6" t="s">
        <v>199</v>
      </c>
      <c r="C628" s="7" t="s">
        <v>51</v>
      </c>
      <c r="D628" s="7" t="s">
        <v>52</v>
      </c>
      <c r="E628" s="7">
        <v>40502</v>
      </c>
      <c r="F628" s="8">
        <v>8.2652100000000006E-2</v>
      </c>
      <c r="G628" s="8">
        <v>4.4238399999999997E-2</v>
      </c>
      <c r="H628" s="7">
        <v>5763</v>
      </c>
    </row>
    <row r="629" spans="1:9" ht="19.8" x14ac:dyDescent="0.6">
      <c r="A629" s="5">
        <v>71</v>
      </c>
      <c r="B629" s="6" t="s">
        <v>199</v>
      </c>
      <c r="C629" s="7" t="s">
        <v>51</v>
      </c>
      <c r="D629" s="7" t="s">
        <v>49</v>
      </c>
      <c r="E629" s="7">
        <v>40503</v>
      </c>
      <c r="F629" s="8">
        <v>8.0030400000000002E-2</v>
      </c>
      <c r="G629" s="8">
        <v>4.3624700000000002E-2</v>
      </c>
      <c r="H629" s="7">
        <v>5683</v>
      </c>
    </row>
    <row r="630" spans="1:9" ht="19.8" x14ac:dyDescent="0.6">
      <c r="A630" s="84" t="s">
        <v>21</v>
      </c>
      <c r="B630" s="84"/>
      <c r="C630" s="84"/>
      <c r="D630" s="84"/>
      <c r="E630" s="84"/>
      <c r="F630" s="9">
        <f>SUM(F619:F629)</f>
        <v>1.0000001000000001</v>
      </c>
      <c r="G630" s="9">
        <f>SUM(G619:G629)</f>
        <v>1.0000001000000001</v>
      </c>
      <c r="H630" s="9">
        <f>SUM(H619:H629)</f>
        <v>130275</v>
      </c>
      <c r="I630" s="47"/>
    </row>
    <row r="631" spans="1:9" ht="19.8" x14ac:dyDescent="0.6">
      <c r="A631" s="5">
        <v>72</v>
      </c>
      <c r="B631" s="6" t="s">
        <v>200</v>
      </c>
      <c r="C631" s="7" t="s">
        <v>23</v>
      </c>
      <c r="D631" s="7" t="s">
        <v>24</v>
      </c>
      <c r="E631" s="7">
        <v>10202</v>
      </c>
      <c r="F631" s="8">
        <v>7.3595900000000006E-2</v>
      </c>
      <c r="G631" s="8">
        <v>7.0122699999999996E-2</v>
      </c>
      <c r="H631" s="7">
        <v>19748</v>
      </c>
    </row>
    <row r="632" spans="1:9" ht="19.8" x14ac:dyDescent="0.6">
      <c r="A632" s="5">
        <v>72</v>
      </c>
      <c r="B632" s="6" t="s">
        <v>200</v>
      </c>
      <c r="C632" s="7" t="s">
        <v>25</v>
      </c>
      <c r="D632" s="7" t="s">
        <v>26</v>
      </c>
      <c r="E632" s="7">
        <v>10301</v>
      </c>
      <c r="F632" s="8">
        <v>0.68085099999999998</v>
      </c>
      <c r="G632" s="8">
        <v>0.68085099999999998</v>
      </c>
      <c r="H632" s="7">
        <v>191743</v>
      </c>
    </row>
    <row r="633" spans="1:9" ht="19.8" x14ac:dyDescent="0.6">
      <c r="A633" s="5">
        <v>72</v>
      </c>
      <c r="B633" s="6" t="s">
        <v>200</v>
      </c>
      <c r="C633" s="7" t="s">
        <v>25</v>
      </c>
      <c r="D633" s="7" t="s">
        <v>27</v>
      </c>
      <c r="E633" s="7">
        <v>10302</v>
      </c>
      <c r="F633" s="8">
        <v>4.66168E-2</v>
      </c>
      <c r="G633" s="8">
        <v>4.4104499999999998E-2</v>
      </c>
      <c r="H633" s="7">
        <v>12421</v>
      </c>
    </row>
    <row r="634" spans="1:9" ht="19.8" x14ac:dyDescent="0.6">
      <c r="A634" s="5">
        <v>72</v>
      </c>
      <c r="B634" s="6" t="s">
        <v>200</v>
      </c>
      <c r="C634" s="7" t="s">
        <v>25</v>
      </c>
      <c r="D634" s="7" t="s">
        <v>28</v>
      </c>
      <c r="E634" s="7">
        <v>10303</v>
      </c>
      <c r="F634" s="8">
        <v>0</v>
      </c>
      <c r="G634" s="8">
        <v>1.8437499999999999E-2</v>
      </c>
      <c r="H634" s="7">
        <v>5192</v>
      </c>
    </row>
    <row r="635" spans="1:9" ht="19.8" x14ac:dyDescent="0.6">
      <c r="A635" s="5">
        <v>72</v>
      </c>
      <c r="B635" s="6" t="s">
        <v>200</v>
      </c>
      <c r="C635" s="7" t="s">
        <v>25</v>
      </c>
      <c r="D635" s="7" t="s">
        <v>29</v>
      </c>
      <c r="E635" s="7">
        <v>10304</v>
      </c>
      <c r="F635" s="8">
        <v>2.9166299999999999E-2</v>
      </c>
      <c r="G635" s="8">
        <v>2.6910400000000001E-2</v>
      </c>
      <c r="H635" s="7">
        <v>7579</v>
      </c>
    </row>
    <row r="636" spans="1:9" ht="19.8" x14ac:dyDescent="0.6">
      <c r="A636" s="5">
        <v>72</v>
      </c>
      <c r="B636" s="6" t="s">
        <v>200</v>
      </c>
      <c r="C636" s="7" t="s">
        <v>25</v>
      </c>
      <c r="D636" s="7" t="s">
        <v>30</v>
      </c>
      <c r="E636" s="7">
        <v>10307</v>
      </c>
      <c r="F636" s="8">
        <v>6.4099699999999996E-2</v>
      </c>
      <c r="G636" s="8">
        <v>6.0563899999999997E-2</v>
      </c>
      <c r="H636" s="7">
        <v>17056</v>
      </c>
    </row>
    <row r="637" spans="1:9" ht="19.8" x14ac:dyDescent="0.6">
      <c r="A637" s="5">
        <v>72</v>
      </c>
      <c r="B637" s="6" t="s">
        <v>200</v>
      </c>
      <c r="C637" s="7" t="s">
        <v>31</v>
      </c>
      <c r="D637" s="7" t="s">
        <v>32</v>
      </c>
      <c r="E637" s="7">
        <v>30101</v>
      </c>
      <c r="F637" s="8">
        <v>5.7356299999999999E-2</v>
      </c>
      <c r="G637" s="8">
        <v>5.3931699999999999E-2</v>
      </c>
      <c r="H637" s="7">
        <v>15188</v>
      </c>
    </row>
    <row r="638" spans="1:9" ht="19.8" x14ac:dyDescent="0.6">
      <c r="A638" s="5">
        <v>72</v>
      </c>
      <c r="B638" s="6" t="s">
        <v>200</v>
      </c>
      <c r="C638" s="7" t="s">
        <v>33</v>
      </c>
      <c r="D638" s="7" t="s">
        <v>34</v>
      </c>
      <c r="E638" s="7">
        <v>31001</v>
      </c>
      <c r="F638" s="8">
        <v>4.8314000000000003E-2</v>
      </c>
      <c r="G638" s="8">
        <v>4.5078300000000002E-2</v>
      </c>
      <c r="H638" s="7">
        <v>12695</v>
      </c>
    </row>
    <row r="639" spans="1:9" ht="19.8" x14ac:dyDescent="0.6">
      <c r="A639" s="84" t="s">
        <v>21</v>
      </c>
      <c r="B639" s="84"/>
      <c r="C639" s="84"/>
      <c r="D639" s="84"/>
      <c r="E639" s="84"/>
      <c r="F639" s="9">
        <f>SUM(F631:F638)</f>
        <v>1</v>
      </c>
      <c r="G639" s="9">
        <f t="shared" ref="G639:H639" si="69">SUM(G631:G638)</f>
        <v>1</v>
      </c>
      <c r="H639" s="9">
        <f t="shared" si="69"/>
        <v>281622</v>
      </c>
      <c r="I639" s="47"/>
    </row>
    <row r="640" spans="1:9" ht="19.8" x14ac:dyDescent="0.6">
      <c r="A640" s="5">
        <v>73</v>
      </c>
      <c r="B640" s="6" t="s">
        <v>201</v>
      </c>
      <c r="C640" s="7" t="s">
        <v>43</v>
      </c>
      <c r="D640" s="7" t="s">
        <v>58</v>
      </c>
      <c r="E640" s="7">
        <v>40201</v>
      </c>
      <c r="F640" s="8">
        <v>0</v>
      </c>
      <c r="G640" s="8">
        <v>1.43765E-2</v>
      </c>
      <c r="H640" s="7">
        <v>160</v>
      </c>
    </row>
    <row r="641" spans="1:9" ht="19.8" x14ac:dyDescent="0.6">
      <c r="A641" s="5">
        <v>73</v>
      </c>
      <c r="B641" s="6" t="s">
        <v>201</v>
      </c>
      <c r="C641" s="7" t="s">
        <v>43</v>
      </c>
      <c r="D641" s="7" t="s">
        <v>44</v>
      </c>
      <c r="E641" s="7">
        <v>40202</v>
      </c>
      <c r="F641" s="8">
        <v>0.40396510000000002</v>
      </c>
      <c r="G641" s="8">
        <v>0.40396510000000002</v>
      </c>
      <c r="H641" s="7">
        <v>4494</v>
      </c>
    </row>
    <row r="642" spans="1:9" ht="19.8" x14ac:dyDescent="0.6">
      <c r="A642" s="5">
        <v>73</v>
      </c>
      <c r="B642" s="6" t="s">
        <v>201</v>
      </c>
      <c r="C642" s="7" t="s">
        <v>43</v>
      </c>
      <c r="D642" s="7" t="s">
        <v>59</v>
      </c>
      <c r="E642" s="7">
        <v>40203</v>
      </c>
      <c r="F642" s="8">
        <v>0</v>
      </c>
      <c r="G642" s="8">
        <v>3.1116E-3</v>
      </c>
      <c r="H642" s="7">
        <v>35</v>
      </c>
    </row>
    <row r="643" spans="1:9" ht="19.8" x14ac:dyDescent="0.6">
      <c r="A643" s="5">
        <v>73</v>
      </c>
      <c r="B643" s="6" t="s">
        <v>201</v>
      </c>
      <c r="C643" s="7" t="s">
        <v>45</v>
      </c>
      <c r="D643" s="7" t="s">
        <v>75</v>
      </c>
      <c r="E643" s="7">
        <v>40301</v>
      </c>
      <c r="F643" s="8">
        <v>2.9610500000000001E-2</v>
      </c>
      <c r="G643" s="8">
        <v>2.3962799999999999E-2</v>
      </c>
      <c r="H643" s="7">
        <v>267</v>
      </c>
    </row>
    <row r="644" spans="1:9" ht="19.8" x14ac:dyDescent="0.6">
      <c r="A644" s="5">
        <v>73</v>
      </c>
      <c r="B644" s="6" t="s">
        <v>201</v>
      </c>
      <c r="C644" s="7" t="s">
        <v>45</v>
      </c>
      <c r="D644" s="7" t="s">
        <v>46</v>
      </c>
      <c r="E644" s="7">
        <v>40302</v>
      </c>
      <c r="F644" s="8">
        <v>1.2134600000000001E-2</v>
      </c>
      <c r="G644" s="8">
        <v>9.7928000000000008E-3</v>
      </c>
      <c r="H644" s="7">
        <v>109</v>
      </c>
    </row>
    <row r="645" spans="1:9" ht="19.8" x14ac:dyDescent="0.6">
      <c r="A645" s="5">
        <v>73</v>
      </c>
      <c r="B645" s="6" t="s">
        <v>201</v>
      </c>
      <c r="C645" s="7" t="s">
        <v>45</v>
      </c>
      <c r="D645" s="7" t="s">
        <v>61</v>
      </c>
      <c r="E645" s="7">
        <v>40303</v>
      </c>
      <c r="F645" s="8">
        <v>0.34179759999999998</v>
      </c>
      <c r="G645" s="8">
        <v>0.34179759999999998</v>
      </c>
      <c r="H645" s="7">
        <v>3802</v>
      </c>
    </row>
    <row r="646" spans="1:9" ht="19.8" x14ac:dyDescent="0.6">
      <c r="A646" s="5">
        <v>73</v>
      </c>
      <c r="B646" s="6" t="s">
        <v>201</v>
      </c>
      <c r="C646" s="7" t="s">
        <v>45</v>
      </c>
      <c r="D646" s="7" t="s">
        <v>47</v>
      </c>
      <c r="E646" s="7">
        <v>40305</v>
      </c>
      <c r="F646" s="8">
        <v>1.0595200000000001E-2</v>
      </c>
      <c r="G646" s="8">
        <v>8.5520000000000006E-3</v>
      </c>
      <c r="H646" s="7">
        <v>95</v>
      </c>
    </row>
    <row r="647" spans="1:9" ht="19.8" x14ac:dyDescent="0.6">
      <c r="A647" s="5">
        <v>73</v>
      </c>
      <c r="B647" s="6" t="s">
        <v>201</v>
      </c>
      <c r="C647" s="7" t="s">
        <v>48</v>
      </c>
      <c r="D647" s="7" t="s">
        <v>49</v>
      </c>
      <c r="E647" s="7">
        <v>40401</v>
      </c>
      <c r="F647" s="8">
        <v>3.1713999999999999E-2</v>
      </c>
      <c r="G647" s="8">
        <v>2.5562100000000001E-2</v>
      </c>
      <c r="H647" s="7">
        <v>284</v>
      </c>
    </row>
    <row r="648" spans="1:9" ht="19.8" x14ac:dyDescent="0.6">
      <c r="A648" s="5">
        <v>73</v>
      </c>
      <c r="B648" s="6" t="s">
        <v>201</v>
      </c>
      <c r="C648" s="7" t="s">
        <v>48</v>
      </c>
      <c r="D648" s="7" t="s">
        <v>77</v>
      </c>
      <c r="E648" s="7">
        <v>40403</v>
      </c>
      <c r="F648" s="8">
        <v>3.90058E-2</v>
      </c>
      <c r="G648" s="8">
        <v>3.14597E-2</v>
      </c>
      <c r="H648" s="7">
        <v>350</v>
      </c>
    </row>
    <row r="649" spans="1:9" ht="19.8" x14ac:dyDescent="0.6">
      <c r="A649" s="5">
        <v>73</v>
      </c>
      <c r="B649" s="6" t="s">
        <v>201</v>
      </c>
      <c r="C649" s="7" t="s">
        <v>51</v>
      </c>
      <c r="D649" s="7" t="s">
        <v>62</v>
      </c>
      <c r="E649" s="7">
        <v>40501</v>
      </c>
      <c r="F649" s="8">
        <v>0</v>
      </c>
      <c r="G649" s="8">
        <v>3.1615499999999998E-2</v>
      </c>
      <c r="H649" s="7">
        <v>352</v>
      </c>
    </row>
    <row r="650" spans="1:9" ht="19.8" x14ac:dyDescent="0.6">
      <c r="A650" s="5">
        <v>73</v>
      </c>
      <c r="B650" s="6" t="s">
        <v>201</v>
      </c>
      <c r="C650" s="7" t="s">
        <v>51</v>
      </c>
      <c r="D650" s="7" t="s">
        <v>52</v>
      </c>
      <c r="E650" s="7">
        <v>40502</v>
      </c>
      <c r="F650" s="8">
        <v>4.4654899999999997E-2</v>
      </c>
      <c r="G650" s="8">
        <v>3.59651E-2</v>
      </c>
      <c r="H650" s="7">
        <v>400</v>
      </c>
    </row>
    <row r="651" spans="1:9" ht="19.8" x14ac:dyDescent="0.6">
      <c r="A651" s="5">
        <v>73</v>
      </c>
      <c r="B651" s="6" t="s">
        <v>201</v>
      </c>
      <c r="C651" s="7" t="s">
        <v>51</v>
      </c>
      <c r="D651" s="7" t="s">
        <v>49</v>
      </c>
      <c r="E651" s="7">
        <v>40503</v>
      </c>
      <c r="F651" s="8">
        <v>4.4619800000000001E-2</v>
      </c>
      <c r="G651" s="8">
        <v>3.5922099999999998E-2</v>
      </c>
      <c r="H651" s="7">
        <v>400</v>
      </c>
    </row>
    <row r="652" spans="1:9" ht="19.8" x14ac:dyDescent="0.6">
      <c r="A652" s="5">
        <v>73</v>
      </c>
      <c r="B652" s="6" t="s">
        <v>201</v>
      </c>
      <c r="C652" s="7" t="s">
        <v>78</v>
      </c>
      <c r="D652" s="7" t="s">
        <v>81</v>
      </c>
      <c r="E652" s="7">
        <v>60108</v>
      </c>
      <c r="F652" s="8">
        <v>4.1902599999999998E-2</v>
      </c>
      <c r="G652" s="8">
        <v>3.3917200000000002E-2</v>
      </c>
      <c r="H652" s="7">
        <v>377</v>
      </c>
    </row>
    <row r="653" spans="1:9" ht="19.8" x14ac:dyDescent="0.6">
      <c r="A653" s="84" t="s">
        <v>21</v>
      </c>
      <c r="B653" s="84"/>
      <c r="C653" s="84"/>
      <c r="D653" s="84"/>
      <c r="E653" s="84"/>
      <c r="F653" s="9">
        <f>SUM(F640:F652)</f>
        <v>1.0000001000000001</v>
      </c>
      <c r="G653" s="9">
        <f t="shared" ref="G653:H653" si="70">SUM(G640:G652)</f>
        <v>1.0000001000000001</v>
      </c>
      <c r="H653" s="9">
        <f t="shared" si="70"/>
        <v>11125</v>
      </c>
      <c r="I653" s="47"/>
    </row>
    <row r="654" spans="1:9" ht="19.8" x14ac:dyDescent="0.6">
      <c r="A654" s="5">
        <v>74</v>
      </c>
      <c r="B654" s="6" t="s">
        <v>202</v>
      </c>
      <c r="C654" s="7" t="s">
        <v>45</v>
      </c>
      <c r="D654" s="7" t="s">
        <v>75</v>
      </c>
      <c r="E654" s="7">
        <v>40301</v>
      </c>
      <c r="F654" s="8">
        <v>0</v>
      </c>
      <c r="G654" s="8">
        <v>1.6761499999999999E-2</v>
      </c>
      <c r="H654" s="7">
        <v>2970</v>
      </c>
    </row>
    <row r="655" spans="1:9" ht="19.8" x14ac:dyDescent="0.6">
      <c r="A655" s="5">
        <v>74</v>
      </c>
      <c r="B655" s="6" t="s">
        <v>202</v>
      </c>
      <c r="C655" s="7" t="s">
        <v>45</v>
      </c>
      <c r="D655" s="7" t="s">
        <v>61</v>
      </c>
      <c r="E655" s="7">
        <v>40303</v>
      </c>
      <c r="F655" s="8">
        <v>2.4230399999999999E-2</v>
      </c>
      <c r="G655" s="8">
        <v>1.25013E-2</v>
      </c>
      <c r="H655" s="7">
        <v>2215</v>
      </c>
    </row>
    <row r="656" spans="1:9" ht="19.8" x14ac:dyDescent="0.6">
      <c r="A656" s="5">
        <v>74</v>
      </c>
      <c r="B656" s="6" t="s">
        <v>202</v>
      </c>
      <c r="C656" s="7" t="s">
        <v>45</v>
      </c>
      <c r="D656" s="7" t="s">
        <v>47</v>
      </c>
      <c r="E656" s="7">
        <v>40305</v>
      </c>
      <c r="F656" s="8">
        <v>2.0757399999999999E-2</v>
      </c>
      <c r="G656" s="8">
        <v>6.0426999999999998E-3</v>
      </c>
      <c r="H656" s="7">
        <v>1071</v>
      </c>
    </row>
    <row r="657" spans="1:9" ht="19.8" x14ac:dyDescent="0.6">
      <c r="A657" s="5">
        <v>74</v>
      </c>
      <c r="B657" s="6" t="s">
        <v>202</v>
      </c>
      <c r="C657" s="7" t="s">
        <v>48</v>
      </c>
      <c r="D657" s="7" t="s">
        <v>50</v>
      </c>
      <c r="E657" s="7">
        <v>40402</v>
      </c>
      <c r="F657" s="8">
        <v>2.6636099999999999E-2</v>
      </c>
      <c r="G657" s="8">
        <v>1.8293500000000001E-2</v>
      </c>
      <c r="H657" s="7">
        <v>3242</v>
      </c>
    </row>
    <row r="658" spans="1:9" ht="19.8" x14ac:dyDescent="0.6">
      <c r="A658" s="5">
        <v>74</v>
      </c>
      <c r="B658" s="6" t="s">
        <v>202</v>
      </c>
      <c r="C658" s="7" t="s">
        <v>48</v>
      </c>
      <c r="D658" s="7" t="s">
        <v>77</v>
      </c>
      <c r="E658" s="7">
        <v>40403</v>
      </c>
      <c r="F658" s="8">
        <v>0.1990372</v>
      </c>
      <c r="G658" s="8">
        <v>0.1990372</v>
      </c>
      <c r="H658" s="7">
        <v>35273</v>
      </c>
    </row>
    <row r="659" spans="1:9" ht="19.8" x14ac:dyDescent="0.6">
      <c r="A659" s="5">
        <v>74</v>
      </c>
      <c r="B659" s="6" t="s">
        <v>202</v>
      </c>
      <c r="C659" s="7" t="s">
        <v>48</v>
      </c>
      <c r="D659" s="7" t="s">
        <v>130</v>
      </c>
      <c r="E659" s="7">
        <v>40404</v>
      </c>
      <c r="F659" s="8">
        <v>2.4903000000000002E-2</v>
      </c>
      <c r="G659" s="8">
        <v>1.8689799999999999E-2</v>
      </c>
      <c r="H659" s="7">
        <v>3312</v>
      </c>
    </row>
    <row r="660" spans="1:9" ht="19.8" x14ac:dyDescent="0.6">
      <c r="A660" s="5">
        <v>74</v>
      </c>
      <c r="B660" s="6" t="s">
        <v>202</v>
      </c>
      <c r="C660" s="7" t="s">
        <v>133</v>
      </c>
      <c r="D660" s="7" t="s">
        <v>134</v>
      </c>
      <c r="E660" s="7">
        <v>41104</v>
      </c>
      <c r="F660" s="8">
        <v>0</v>
      </c>
      <c r="G660" s="8">
        <v>1.14708E-2</v>
      </c>
      <c r="H660" s="7">
        <v>2033</v>
      </c>
    </row>
    <row r="661" spans="1:9" ht="19.8" x14ac:dyDescent="0.6">
      <c r="A661" s="5">
        <v>74</v>
      </c>
      <c r="B661" s="6" t="s">
        <v>202</v>
      </c>
      <c r="C661" s="7" t="s">
        <v>203</v>
      </c>
      <c r="D661" s="7" t="s">
        <v>204</v>
      </c>
      <c r="E661" s="7">
        <v>50101</v>
      </c>
      <c r="F661" s="8">
        <v>0.201487</v>
      </c>
      <c r="G661" s="8">
        <v>0.201487</v>
      </c>
      <c r="H661" s="7">
        <v>35707</v>
      </c>
    </row>
    <row r="662" spans="1:9" ht="19.8" x14ac:dyDescent="0.6">
      <c r="A662" s="5">
        <v>74</v>
      </c>
      <c r="B662" s="6" t="s">
        <v>202</v>
      </c>
      <c r="C662" s="7" t="s">
        <v>203</v>
      </c>
      <c r="D662" s="7" t="s">
        <v>205</v>
      </c>
      <c r="E662" s="7">
        <v>50102</v>
      </c>
      <c r="F662" s="8">
        <v>2.62492E-2</v>
      </c>
      <c r="G662" s="8">
        <v>1.8383699999999999E-2</v>
      </c>
      <c r="H662" s="7">
        <v>3258</v>
      </c>
    </row>
    <row r="663" spans="1:9" ht="19.8" x14ac:dyDescent="0.6">
      <c r="A663" s="5">
        <v>74</v>
      </c>
      <c r="B663" s="6" t="s">
        <v>202</v>
      </c>
      <c r="C663" s="7" t="s">
        <v>203</v>
      </c>
      <c r="D663" s="7" t="s">
        <v>206</v>
      </c>
      <c r="E663" s="7">
        <v>50103</v>
      </c>
      <c r="F663" s="8">
        <v>2.73025E-2</v>
      </c>
      <c r="G663" s="8">
        <v>1.9630999999999999E-2</v>
      </c>
      <c r="H663" s="7">
        <v>3479</v>
      </c>
    </row>
    <row r="664" spans="1:9" ht="19.8" x14ac:dyDescent="0.6">
      <c r="A664" s="5">
        <v>74</v>
      </c>
      <c r="B664" s="6" t="s">
        <v>202</v>
      </c>
      <c r="C664" s="7" t="s">
        <v>78</v>
      </c>
      <c r="D664" s="7" t="s">
        <v>79</v>
      </c>
      <c r="E664" s="7">
        <v>60101</v>
      </c>
      <c r="F664" s="8">
        <v>3.06442E-2</v>
      </c>
      <c r="G664" s="8">
        <v>1.5354400000000001E-2</v>
      </c>
      <c r="H664" s="7">
        <v>2721</v>
      </c>
    </row>
    <row r="665" spans="1:9" ht="19.8" x14ac:dyDescent="0.6">
      <c r="A665" s="5">
        <v>74</v>
      </c>
      <c r="B665" s="6" t="s">
        <v>202</v>
      </c>
      <c r="C665" s="7" t="s">
        <v>78</v>
      </c>
      <c r="D665" s="7" t="s">
        <v>123</v>
      </c>
      <c r="E665" s="7">
        <v>60102</v>
      </c>
      <c r="F665" s="8">
        <v>0</v>
      </c>
      <c r="G665" s="8">
        <v>3.0775199999999999E-2</v>
      </c>
      <c r="H665" s="7">
        <v>5454</v>
      </c>
    </row>
    <row r="666" spans="1:9" ht="19.8" x14ac:dyDescent="0.6">
      <c r="A666" s="5">
        <v>74</v>
      </c>
      <c r="B666" s="6" t="s">
        <v>202</v>
      </c>
      <c r="C666" s="7" t="s">
        <v>78</v>
      </c>
      <c r="D666" s="7" t="s">
        <v>126</v>
      </c>
      <c r="E666" s="7">
        <v>60106</v>
      </c>
      <c r="F666" s="8">
        <v>0</v>
      </c>
      <c r="G666" s="8">
        <v>1.2819000000000001E-2</v>
      </c>
      <c r="H666" s="7">
        <v>2272</v>
      </c>
    </row>
    <row r="667" spans="1:9" ht="19.8" x14ac:dyDescent="0.6">
      <c r="A667" s="5">
        <v>74</v>
      </c>
      <c r="B667" s="6" t="s">
        <v>202</v>
      </c>
      <c r="C667" s="7" t="s">
        <v>78</v>
      </c>
      <c r="D667" s="7" t="s">
        <v>80</v>
      </c>
      <c r="E667" s="7">
        <v>60107</v>
      </c>
      <c r="F667" s="8">
        <v>0.16429250000000001</v>
      </c>
      <c r="G667" s="8">
        <v>0.16429250000000001</v>
      </c>
      <c r="H667" s="7">
        <v>29116</v>
      </c>
    </row>
    <row r="668" spans="1:9" ht="19.8" x14ac:dyDescent="0.6">
      <c r="A668" s="5">
        <v>74</v>
      </c>
      <c r="B668" s="6" t="s">
        <v>202</v>
      </c>
      <c r="C668" s="7" t="s">
        <v>78</v>
      </c>
      <c r="D668" s="7" t="s">
        <v>81</v>
      </c>
      <c r="E668" s="7">
        <v>60108</v>
      </c>
      <c r="F668" s="8">
        <v>0.25446039999999998</v>
      </c>
      <c r="G668" s="8">
        <v>0.25446039999999998</v>
      </c>
      <c r="H668" s="7">
        <v>45095</v>
      </c>
    </row>
    <row r="669" spans="1:9" ht="19.8" x14ac:dyDescent="0.6">
      <c r="A669" s="84" t="s">
        <v>21</v>
      </c>
      <c r="B669" s="84"/>
      <c r="C669" s="84"/>
      <c r="D669" s="84"/>
      <c r="E669" s="84"/>
      <c r="F669" s="9">
        <f>SUM(F654:F668)</f>
        <v>0.99999989999999994</v>
      </c>
      <c r="G669" s="9">
        <f t="shared" ref="G669:H669" si="71">SUM(G654:G668)</f>
        <v>0.99999999999999978</v>
      </c>
      <c r="H669" s="9">
        <f t="shared" si="71"/>
        <v>177218</v>
      </c>
      <c r="I669" s="47"/>
    </row>
    <row r="670" spans="1:9" ht="19.8" x14ac:dyDescent="0.6">
      <c r="A670" s="5">
        <v>75</v>
      </c>
      <c r="B670" s="6" t="s">
        <v>207</v>
      </c>
      <c r="C670" s="7" t="s">
        <v>25</v>
      </c>
      <c r="D670" s="7" t="s">
        <v>26</v>
      </c>
      <c r="E670" s="7">
        <v>10301</v>
      </c>
      <c r="F670" s="8">
        <v>8.85687E-2</v>
      </c>
      <c r="G670" s="8">
        <v>5.8536400000000002E-2</v>
      </c>
      <c r="H670" s="7">
        <v>5202</v>
      </c>
    </row>
    <row r="671" spans="1:9" ht="19.8" x14ac:dyDescent="0.6">
      <c r="A671" s="5">
        <v>75</v>
      </c>
      <c r="B671" s="6" t="s">
        <v>207</v>
      </c>
      <c r="C671" s="7" t="s">
        <v>25</v>
      </c>
      <c r="D671" s="7" t="s">
        <v>30</v>
      </c>
      <c r="E671" s="7">
        <v>10307</v>
      </c>
      <c r="F671" s="8">
        <v>0</v>
      </c>
      <c r="G671" s="8">
        <v>3.7113599999999997E-2</v>
      </c>
      <c r="H671" s="7">
        <v>3298</v>
      </c>
    </row>
    <row r="672" spans="1:9" ht="19.8" x14ac:dyDescent="0.6">
      <c r="A672" s="5">
        <v>75</v>
      </c>
      <c r="B672" s="6" t="s">
        <v>207</v>
      </c>
      <c r="C672" s="7" t="s">
        <v>25</v>
      </c>
      <c r="D672" s="7" t="s">
        <v>208</v>
      </c>
      <c r="E672" s="7">
        <v>10308</v>
      </c>
      <c r="F672" s="8">
        <v>0</v>
      </c>
      <c r="G672" s="8">
        <v>8.2077999999999995E-3</v>
      </c>
      <c r="H672" s="7">
        <v>729</v>
      </c>
    </row>
    <row r="673" spans="1:9" ht="19.8" x14ac:dyDescent="0.6">
      <c r="A673" s="5">
        <v>75</v>
      </c>
      <c r="B673" s="6" t="s">
        <v>207</v>
      </c>
      <c r="C673" s="7" t="s">
        <v>209</v>
      </c>
      <c r="D673" s="7" t="s">
        <v>210</v>
      </c>
      <c r="E673" s="7">
        <v>10404</v>
      </c>
      <c r="F673" s="8">
        <v>0</v>
      </c>
      <c r="G673" s="8">
        <v>1.7150200000000001E-2</v>
      </c>
      <c r="H673" s="7">
        <v>1524</v>
      </c>
    </row>
    <row r="674" spans="1:9" ht="19.8" x14ac:dyDescent="0.6">
      <c r="A674" s="5">
        <v>75</v>
      </c>
      <c r="B674" s="6" t="s">
        <v>207</v>
      </c>
      <c r="C674" s="7" t="s">
        <v>31</v>
      </c>
      <c r="D674" s="7" t="s">
        <v>32</v>
      </c>
      <c r="E674" s="7">
        <v>30101</v>
      </c>
      <c r="F674" s="8">
        <v>0.43205290000000002</v>
      </c>
      <c r="G674" s="8">
        <v>0.42719380000000001</v>
      </c>
      <c r="H674" s="7">
        <v>37962</v>
      </c>
    </row>
    <row r="675" spans="1:9" ht="19.8" x14ac:dyDescent="0.6">
      <c r="A675" s="5">
        <v>75</v>
      </c>
      <c r="B675" s="6" t="s">
        <v>207</v>
      </c>
      <c r="C675" s="7" t="s">
        <v>31</v>
      </c>
      <c r="D675" s="7" t="s">
        <v>111</v>
      </c>
      <c r="E675" s="7">
        <v>30102</v>
      </c>
      <c r="F675" s="8">
        <v>5.3066200000000001E-2</v>
      </c>
      <c r="G675" s="8">
        <v>3.4163399999999997E-2</v>
      </c>
      <c r="H675" s="7">
        <v>3036</v>
      </c>
    </row>
    <row r="676" spans="1:9" ht="19.8" x14ac:dyDescent="0.6">
      <c r="A676" s="5">
        <v>75</v>
      </c>
      <c r="B676" s="6" t="s">
        <v>207</v>
      </c>
      <c r="C676" s="7" t="s">
        <v>31</v>
      </c>
      <c r="D676" s="7" t="s">
        <v>112</v>
      </c>
      <c r="E676" s="7">
        <v>30103</v>
      </c>
      <c r="F676" s="8">
        <v>3.3981699999999997E-2</v>
      </c>
      <c r="G676" s="8">
        <v>2.1111600000000001E-2</v>
      </c>
      <c r="H676" s="7">
        <v>1876</v>
      </c>
    </row>
    <row r="677" spans="1:9" ht="19.8" x14ac:dyDescent="0.6">
      <c r="A677" s="5">
        <v>75</v>
      </c>
      <c r="B677" s="6" t="s">
        <v>207</v>
      </c>
      <c r="C677" s="7" t="s">
        <v>31</v>
      </c>
      <c r="D677" s="7" t="s">
        <v>116</v>
      </c>
      <c r="E677" s="7">
        <v>30104</v>
      </c>
      <c r="F677" s="8">
        <v>2.76969E-2</v>
      </c>
      <c r="G677" s="8">
        <v>1.7126200000000001E-2</v>
      </c>
      <c r="H677" s="7">
        <v>1522</v>
      </c>
    </row>
    <row r="678" spans="1:9" ht="19.8" x14ac:dyDescent="0.6">
      <c r="A678" s="5">
        <v>75</v>
      </c>
      <c r="B678" s="6" t="s">
        <v>207</v>
      </c>
      <c r="C678" s="7" t="s">
        <v>31</v>
      </c>
      <c r="D678" s="7" t="s">
        <v>117</v>
      </c>
      <c r="E678" s="7">
        <v>30105</v>
      </c>
      <c r="F678" s="8">
        <v>5.8993999999999998E-2</v>
      </c>
      <c r="G678" s="8">
        <v>1.8608599999999999E-2</v>
      </c>
      <c r="H678" s="7">
        <v>1654</v>
      </c>
    </row>
    <row r="679" spans="1:9" ht="19.8" x14ac:dyDescent="0.6">
      <c r="A679" s="5">
        <v>75</v>
      </c>
      <c r="B679" s="6" t="s">
        <v>207</v>
      </c>
      <c r="C679" s="7" t="s">
        <v>33</v>
      </c>
      <c r="D679" s="7" t="s">
        <v>34</v>
      </c>
      <c r="E679" s="7">
        <v>31001</v>
      </c>
      <c r="F679" s="8">
        <v>0.23796149999999999</v>
      </c>
      <c r="G679" s="8">
        <v>0.31856889999999999</v>
      </c>
      <c r="H679" s="7">
        <v>28309</v>
      </c>
    </row>
    <row r="680" spans="1:9" ht="19.8" x14ac:dyDescent="0.6">
      <c r="A680" s="5">
        <v>75</v>
      </c>
      <c r="B680" s="6" t="s">
        <v>207</v>
      </c>
      <c r="C680" s="7" t="s">
        <v>33</v>
      </c>
      <c r="D680" s="7" t="s">
        <v>211</v>
      </c>
      <c r="E680" s="7">
        <v>31002</v>
      </c>
      <c r="F680" s="8">
        <v>3.3884299999999999E-2</v>
      </c>
      <c r="G680" s="8">
        <v>2.1246000000000001E-2</v>
      </c>
      <c r="H680" s="7">
        <v>1888</v>
      </c>
    </row>
    <row r="681" spans="1:9" ht="19.8" x14ac:dyDescent="0.6">
      <c r="A681" s="5">
        <v>75</v>
      </c>
      <c r="B681" s="6" t="s">
        <v>207</v>
      </c>
      <c r="C681" s="7" t="s">
        <v>33</v>
      </c>
      <c r="D681" s="7" t="s">
        <v>212</v>
      </c>
      <c r="E681" s="7">
        <v>31003</v>
      </c>
      <c r="F681" s="8">
        <v>3.3793900000000002E-2</v>
      </c>
      <c r="G681" s="8">
        <v>2.0973599999999998E-2</v>
      </c>
      <c r="H681" s="7">
        <v>1864</v>
      </c>
    </row>
    <row r="682" spans="1:9" ht="19.8" x14ac:dyDescent="0.6">
      <c r="A682" s="84" t="s">
        <v>21</v>
      </c>
      <c r="B682" s="84"/>
      <c r="C682" s="84"/>
      <c r="D682" s="84"/>
      <c r="E682" s="84"/>
      <c r="F682" s="9">
        <f>SUM(F670:F681)</f>
        <v>1.0000001000000001</v>
      </c>
      <c r="G682" s="9">
        <f t="shared" ref="G682:H682" si="72">SUM(G670:G681)</f>
        <v>1.0000000999999998</v>
      </c>
      <c r="H682" s="9">
        <f t="shared" si="72"/>
        <v>88864</v>
      </c>
      <c r="I682" s="47"/>
    </row>
    <row r="683" spans="1:9" ht="19.8" x14ac:dyDescent="0.6">
      <c r="A683" s="5">
        <v>76</v>
      </c>
      <c r="B683" s="6" t="s">
        <v>213</v>
      </c>
      <c r="C683" s="7" t="s">
        <v>43</v>
      </c>
      <c r="D683" s="7" t="s">
        <v>58</v>
      </c>
      <c r="E683" s="7">
        <v>40201</v>
      </c>
      <c r="F683" s="8">
        <v>0.68085099999999998</v>
      </c>
      <c r="G683" s="8">
        <v>0.68085099999999998</v>
      </c>
      <c r="H683" s="7">
        <v>47298</v>
      </c>
    </row>
    <row r="684" spans="1:9" ht="19.8" x14ac:dyDescent="0.6">
      <c r="A684" s="5">
        <v>76</v>
      </c>
      <c r="B684" s="6" t="s">
        <v>213</v>
      </c>
      <c r="C684" s="7" t="s">
        <v>43</v>
      </c>
      <c r="D684" s="7" t="s">
        <v>44</v>
      </c>
      <c r="E684" s="7">
        <v>40202</v>
      </c>
      <c r="F684" s="8">
        <v>6.7384299999999994E-2</v>
      </c>
      <c r="G684" s="8">
        <v>6.7384299999999994E-2</v>
      </c>
      <c r="H684" s="7">
        <v>4681</v>
      </c>
    </row>
    <row r="685" spans="1:9" ht="19.8" x14ac:dyDescent="0.6">
      <c r="A685" s="5">
        <v>76</v>
      </c>
      <c r="B685" s="6" t="s">
        <v>213</v>
      </c>
      <c r="C685" s="7" t="s">
        <v>43</v>
      </c>
      <c r="D685" s="7" t="s">
        <v>59</v>
      </c>
      <c r="E685" s="7">
        <v>40203</v>
      </c>
      <c r="F685" s="8">
        <v>2.6349600000000001E-2</v>
      </c>
      <c r="G685" s="8">
        <v>2.6349600000000001E-2</v>
      </c>
      <c r="H685" s="7">
        <v>1830</v>
      </c>
    </row>
    <row r="686" spans="1:9" ht="19.8" x14ac:dyDescent="0.6">
      <c r="A686" s="5">
        <v>76</v>
      </c>
      <c r="B686" s="6" t="s">
        <v>213</v>
      </c>
      <c r="C686" s="7" t="s">
        <v>43</v>
      </c>
      <c r="D686" s="7" t="s">
        <v>60</v>
      </c>
      <c r="E686" s="7">
        <v>40204</v>
      </c>
      <c r="F686" s="8">
        <v>6.3047900000000004E-2</v>
      </c>
      <c r="G686" s="8">
        <v>6.3047900000000004E-2</v>
      </c>
      <c r="H686" s="7">
        <v>4380</v>
      </c>
    </row>
    <row r="687" spans="1:9" ht="19.8" x14ac:dyDescent="0.6">
      <c r="A687" s="5">
        <v>76</v>
      </c>
      <c r="B687" s="6" t="s">
        <v>213</v>
      </c>
      <c r="C687" s="7" t="s">
        <v>45</v>
      </c>
      <c r="D687" s="7" t="s">
        <v>75</v>
      </c>
      <c r="E687" s="7">
        <v>40301</v>
      </c>
      <c r="F687" s="8">
        <v>8.2262699999999994E-2</v>
      </c>
      <c r="G687" s="8">
        <v>8.2262699999999994E-2</v>
      </c>
      <c r="H687" s="7">
        <v>5715</v>
      </c>
    </row>
    <row r="688" spans="1:9" ht="19.8" x14ac:dyDescent="0.6">
      <c r="A688" s="5">
        <v>76</v>
      </c>
      <c r="B688" s="6" t="s">
        <v>213</v>
      </c>
      <c r="C688" s="7" t="s">
        <v>45</v>
      </c>
      <c r="D688" s="7" t="s">
        <v>61</v>
      </c>
      <c r="E688" s="7">
        <v>40303</v>
      </c>
      <c r="F688" s="8">
        <v>8.0104499999999995E-2</v>
      </c>
      <c r="G688" s="8">
        <v>8.0104499999999995E-2</v>
      </c>
      <c r="H688" s="7">
        <v>5565</v>
      </c>
    </row>
    <row r="689" spans="1:9" ht="19.8" x14ac:dyDescent="0.6">
      <c r="A689" s="84" t="s">
        <v>21</v>
      </c>
      <c r="B689" s="84"/>
      <c r="C689" s="84"/>
      <c r="D689" s="84"/>
      <c r="E689" s="84"/>
      <c r="F689" s="9">
        <f>SUM(F683:F688)</f>
        <v>1</v>
      </c>
      <c r="G689" s="9">
        <f t="shared" ref="G689:H689" si="73">SUM(G683:G688)</f>
        <v>1</v>
      </c>
      <c r="H689" s="9">
        <f t="shared" si="73"/>
        <v>69469</v>
      </c>
      <c r="I689" s="47"/>
    </row>
    <row r="690" spans="1:9" ht="19.8" x14ac:dyDescent="0.6">
      <c r="A690" s="5">
        <v>77</v>
      </c>
      <c r="B690" s="6" t="s">
        <v>214</v>
      </c>
      <c r="C690" s="7" t="s">
        <v>12</v>
      </c>
      <c r="D690" s="7" t="s">
        <v>13</v>
      </c>
      <c r="E690" s="7">
        <v>60303</v>
      </c>
      <c r="F690" s="8">
        <v>4.0823600000000002E-2</v>
      </c>
      <c r="G690" s="8">
        <v>3.7702899999999998E-2</v>
      </c>
      <c r="H690" s="7">
        <v>5631</v>
      </c>
    </row>
    <row r="691" spans="1:9" ht="19.8" x14ac:dyDescent="0.6">
      <c r="A691" s="5">
        <v>77</v>
      </c>
      <c r="B691" s="6" t="s">
        <v>214</v>
      </c>
      <c r="C691" s="7" t="s">
        <v>12</v>
      </c>
      <c r="D691" s="7" t="s">
        <v>14</v>
      </c>
      <c r="E691" s="7">
        <v>60304</v>
      </c>
      <c r="F691" s="8">
        <v>0.4511193</v>
      </c>
      <c r="G691" s="8">
        <v>0.4511193</v>
      </c>
      <c r="H691" s="7">
        <v>67372</v>
      </c>
    </row>
    <row r="692" spans="1:9" ht="19.8" x14ac:dyDescent="0.6">
      <c r="A692" s="5">
        <v>77</v>
      </c>
      <c r="B692" s="6" t="s">
        <v>214</v>
      </c>
      <c r="C692" s="7" t="s">
        <v>15</v>
      </c>
      <c r="D692" s="7" t="s">
        <v>16</v>
      </c>
      <c r="E692" s="7">
        <v>70101</v>
      </c>
      <c r="F692" s="8">
        <v>3.8321500000000001E-2</v>
      </c>
      <c r="G692" s="8">
        <v>3.5430900000000001E-2</v>
      </c>
      <c r="H692" s="7">
        <v>5291</v>
      </c>
    </row>
    <row r="693" spans="1:9" ht="19.8" x14ac:dyDescent="0.6">
      <c r="A693" s="5">
        <v>77</v>
      </c>
      <c r="B693" s="6" t="s">
        <v>214</v>
      </c>
      <c r="C693" s="7" t="s">
        <v>15</v>
      </c>
      <c r="D693" s="7" t="s">
        <v>215</v>
      </c>
      <c r="E693" s="7">
        <v>70102</v>
      </c>
      <c r="F693" s="8">
        <v>0</v>
      </c>
      <c r="G693" s="8">
        <v>1.97588E-2</v>
      </c>
      <c r="H693" s="7">
        <v>2951</v>
      </c>
    </row>
    <row r="694" spans="1:9" ht="19.8" x14ac:dyDescent="0.6">
      <c r="A694" s="5">
        <v>77</v>
      </c>
      <c r="B694" s="6" t="s">
        <v>214</v>
      </c>
      <c r="C694" s="7" t="s">
        <v>17</v>
      </c>
      <c r="D694" s="7" t="s">
        <v>18</v>
      </c>
      <c r="E694" s="7">
        <v>70201</v>
      </c>
      <c r="F694" s="8">
        <v>0.2946433</v>
      </c>
      <c r="G694" s="8">
        <v>0.2946433</v>
      </c>
      <c r="H694" s="7">
        <v>44003</v>
      </c>
    </row>
    <row r="695" spans="1:9" ht="19.8" x14ac:dyDescent="0.6">
      <c r="A695" s="5">
        <v>77</v>
      </c>
      <c r="B695" s="6" t="s">
        <v>214</v>
      </c>
      <c r="C695" s="7" t="s">
        <v>17</v>
      </c>
      <c r="D695" s="7" t="s">
        <v>216</v>
      </c>
      <c r="E695" s="7">
        <v>70202</v>
      </c>
      <c r="F695" s="8">
        <v>5.9596799999999998E-2</v>
      </c>
      <c r="G695" s="8">
        <v>5.47471E-2</v>
      </c>
      <c r="H695" s="7">
        <v>8176</v>
      </c>
    </row>
    <row r="696" spans="1:9" ht="19.8" x14ac:dyDescent="0.6">
      <c r="A696" s="5">
        <v>77</v>
      </c>
      <c r="B696" s="6" t="s">
        <v>214</v>
      </c>
      <c r="C696" s="7" t="s">
        <v>17</v>
      </c>
      <c r="D696" s="7" t="s">
        <v>217</v>
      </c>
      <c r="E696" s="7">
        <v>70203</v>
      </c>
      <c r="F696" s="8">
        <v>2.0800699999999998E-2</v>
      </c>
      <c r="G696" s="8">
        <v>1.9156099999999999E-2</v>
      </c>
      <c r="H696" s="7">
        <v>2861</v>
      </c>
    </row>
    <row r="697" spans="1:9" ht="19.8" x14ac:dyDescent="0.6">
      <c r="A697" s="5">
        <v>77</v>
      </c>
      <c r="B697" s="6" t="s">
        <v>214</v>
      </c>
      <c r="C697" s="7" t="s">
        <v>17</v>
      </c>
      <c r="D697" s="7" t="s">
        <v>218</v>
      </c>
      <c r="E697" s="7">
        <v>70204</v>
      </c>
      <c r="F697" s="8">
        <v>2.6283600000000001E-2</v>
      </c>
      <c r="G697" s="8">
        <v>2.4202700000000001E-2</v>
      </c>
      <c r="H697" s="7">
        <v>3615</v>
      </c>
    </row>
    <row r="698" spans="1:9" ht="19.8" x14ac:dyDescent="0.6">
      <c r="A698" s="5">
        <v>77</v>
      </c>
      <c r="B698" s="6" t="s">
        <v>214</v>
      </c>
      <c r="C698" s="7" t="s">
        <v>19</v>
      </c>
      <c r="D698" s="7" t="s">
        <v>20</v>
      </c>
      <c r="E698" s="7">
        <v>70301</v>
      </c>
      <c r="F698" s="8">
        <v>4.0138100000000003E-2</v>
      </c>
      <c r="G698" s="8">
        <v>3.7097699999999997E-2</v>
      </c>
      <c r="H698" s="7">
        <v>5540</v>
      </c>
    </row>
    <row r="699" spans="1:9" ht="19.8" x14ac:dyDescent="0.6">
      <c r="A699" s="5">
        <v>77</v>
      </c>
      <c r="B699" s="6" t="s">
        <v>214</v>
      </c>
      <c r="C699" s="7" t="s">
        <v>19</v>
      </c>
      <c r="D699" s="7" t="s">
        <v>71</v>
      </c>
      <c r="E699" s="7">
        <v>70305</v>
      </c>
      <c r="F699" s="8">
        <v>2.8273099999999999E-2</v>
      </c>
      <c r="G699" s="8">
        <v>2.6141000000000001E-2</v>
      </c>
      <c r="H699" s="7">
        <v>3904</v>
      </c>
    </row>
    <row r="700" spans="1:9" ht="19.8" x14ac:dyDescent="0.6">
      <c r="A700" s="84" t="s">
        <v>21</v>
      </c>
      <c r="B700" s="84"/>
      <c r="C700" s="84"/>
      <c r="D700" s="84"/>
      <c r="E700" s="84"/>
      <c r="F700" s="9">
        <f>SUM(F690:F699)</f>
        <v>1</v>
      </c>
      <c r="G700" s="9">
        <f t="shared" ref="G700:H700" si="74">SUM(G690:G699)</f>
        <v>0.99999980000000011</v>
      </c>
      <c r="H700" s="9">
        <f t="shared" si="74"/>
        <v>149344</v>
      </c>
      <c r="I700" s="47"/>
    </row>
    <row r="701" spans="1:9" ht="19.8" x14ac:dyDescent="0.6">
      <c r="A701" s="5">
        <v>78</v>
      </c>
      <c r="B701" s="6" t="s">
        <v>219</v>
      </c>
      <c r="C701" s="7" t="s">
        <v>43</v>
      </c>
      <c r="D701" s="7" t="s">
        <v>58</v>
      </c>
      <c r="E701" s="7">
        <v>40201</v>
      </c>
      <c r="F701" s="8">
        <v>0.34112890000000001</v>
      </c>
      <c r="G701" s="8">
        <v>0.34112890000000001</v>
      </c>
      <c r="H701" s="7">
        <v>361367</v>
      </c>
    </row>
    <row r="702" spans="1:9" ht="19.8" x14ac:dyDescent="0.6">
      <c r="A702" s="5">
        <v>78</v>
      </c>
      <c r="B702" s="6" t="s">
        <v>219</v>
      </c>
      <c r="C702" s="7" t="s">
        <v>43</v>
      </c>
      <c r="D702" s="7" t="s">
        <v>44</v>
      </c>
      <c r="E702" s="7">
        <v>40202</v>
      </c>
      <c r="F702" s="8">
        <v>3.8745099999999998E-2</v>
      </c>
      <c r="G702" s="8">
        <v>3.8745099999999998E-2</v>
      </c>
      <c r="H702" s="7">
        <v>41044</v>
      </c>
    </row>
    <row r="703" spans="1:9" ht="19.8" x14ac:dyDescent="0.6">
      <c r="A703" s="5">
        <v>78</v>
      </c>
      <c r="B703" s="6" t="s">
        <v>219</v>
      </c>
      <c r="C703" s="7" t="s">
        <v>43</v>
      </c>
      <c r="D703" s="7" t="s">
        <v>59</v>
      </c>
      <c r="E703" s="7">
        <v>40203</v>
      </c>
      <c r="F703" s="8">
        <v>1.5676900000000001E-2</v>
      </c>
      <c r="G703" s="8">
        <v>1.5676900000000001E-2</v>
      </c>
      <c r="H703" s="7">
        <v>16607</v>
      </c>
    </row>
    <row r="704" spans="1:9" ht="19.8" x14ac:dyDescent="0.6">
      <c r="A704" s="5">
        <v>78</v>
      </c>
      <c r="B704" s="6" t="s">
        <v>219</v>
      </c>
      <c r="C704" s="7" t="s">
        <v>43</v>
      </c>
      <c r="D704" s="7" t="s">
        <v>60</v>
      </c>
      <c r="E704" s="7">
        <v>40204</v>
      </c>
      <c r="F704" s="8">
        <v>3.60889E-2</v>
      </c>
      <c r="G704" s="8">
        <v>3.60889E-2</v>
      </c>
      <c r="H704" s="7">
        <v>38230</v>
      </c>
    </row>
    <row r="705" spans="1:9" ht="19.8" x14ac:dyDescent="0.6">
      <c r="A705" s="5">
        <v>78</v>
      </c>
      <c r="B705" s="6" t="s">
        <v>219</v>
      </c>
      <c r="C705" s="7" t="s">
        <v>45</v>
      </c>
      <c r="D705" s="7" t="s">
        <v>75</v>
      </c>
      <c r="E705" s="7">
        <v>40301</v>
      </c>
      <c r="F705" s="8">
        <v>0.42449609999999999</v>
      </c>
      <c r="G705" s="8">
        <v>0.42449609999999999</v>
      </c>
      <c r="H705" s="7">
        <v>449680</v>
      </c>
    </row>
    <row r="706" spans="1:9" ht="19.8" x14ac:dyDescent="0.6">
      <c r="A706" s="5">
        <v>78</v>
      </c>
      <c r="B706" s="6" t="s">
        <v>219</v>
      </c>
      <c r="C706" s="7" t="s">
        <v>45</v>
      </c>
      <c r="D706" s="7" t="s">
        <v>61</v>
      </c>
      <c r="E706" s="7">
        <v>40303</v>
      </c>
      <c r="F706" s="8">
        <v>4.5895199999999997E-2</v>
      </c>
      <c r="G706" s="8">
        <v>4.5895199999999997E-2</v>
      </c>
      <c r="H706" s="7">
        <v>48618</v>
      </c>
    </row>
    <row r="707" spans="1:9" ht="19.8" x14ac:dyDescent="0.6">
      <c r="A707" s="5">
        <v>78</v>
      </c>
      <c r="B707" s="6" t="s">
        <v>219</v>
      </c>
      <c r="C707" s="7" t="s">
        <v>45</v>
      </c>
      <c r="D707" s="7" t="s">
        <v>76</v>
      </c>
      <c r="E707" s="7">
        <v>40304</v>
      </c>
      <c r="F707" s="8">
        <v>3.8825499999999999E-2</v>
      </c>
      <c r="G707" s="8">
        <v>3.8825499999999999E-2</v>
      </c>
      <c r="H707" s="7">
        <v>41129</v>
      </c>
    </row>
    <row r="708" spans="1:9" ht="19.8" x14ac:dyDescent="0.6">
      <c r="A708" s="5">
        <v>78</v>
      </c>
      <c r="B708" s="6" t="s">
        <v>219</v>
      </c>
      <c r="C708" s="7" t="s">
        <v>78</v>
      </c>
      <c r="D708" s="7" t="s">
        <v>81</v>
      </c>
      <c r="E708" s="7">
        <v>60108</v>
      </c>
      <c r="F708" s="8">
        <v>5.9143399999999999E-2</v>
      </c>
      <c r="G708" s="8">
        <v>5.9143399999999999E-2</v>
      </c>
      <c r="H708" s="7">
        <v>62652</v>
      </c>
    </row>
    <row r="709" spans="1:9" ht="19.8" x14ac:dyDescent="0.6">
      <c r="A709" s="84" t="s">
        <v>21</v>
      </c>
      <c r="B709" s="84"/>
      <c r="C709" s="84"/>
      <c r="D709" s="84"/>
      <c r="E709" s="84"/>
      <c r="F709" s="9">
        <f>SUM(F701:F708)</f>
        <v>0.99999999999999989</v>
      </c>
      <c r="G709" s="9">
        <f t="shared" ref="G709:H709" si="75">SUM(G701:G708)</f>
        <v>0.99999999999999989</v>
      </c>
      <c r="H709" s="9">
        <f t="shared" si="75"/>
        <v>1059327</v>
      </c>
      <c r="I709" s="47"/>
    </row>
    <row r="710" spans="1:9" ht="19.8" x14ac:dyDescent="0.6">
      <c r="A710" s="5">
        <v>79</v>
      </c>
      <c r="B710" s="6" t="s">
        <v>220</v>
      </c>
      <c r="C710" s="7" t="s">
        <v>36</v>
      </c>
      <c r="D710" s="7" t="s">
        <v>37</v>
      </c>
      <c r="E710" s="7">
        <v>10101</v>
      </c>
      <c r="F710" s="8">
        <v>0.57142859999999995</v>
      </c>
      <c r="G710" s="8">
        <v>0.68085099999999998</v>
      </c>
      <c r="H710" s="7">
        <v>5017</v>
      </c>
    </row>
    <row r="711" spans="1:9" ht="19.8" x14ac:dyDescent="0.6">
      <c r="A711" s="5">
        <v>79</v>
      </c>
      <c r="B711" s="6" t="s">
        <v>220</v>
      </c>
      <c r="C711" s="7" t="s">
        <v>36</v>
      </c>
      <c r="D711" s="7" t="s">
        <v>38</v>
      </c>
      <c r="E711" s="7">
        <v>10102</v>
      </c>
      <c r="F711" s="8">
        <v>8.6978799999999995E-2</v>
      </c>
      <c r="G711" s="8">
        <v>6.4771400000000007E-2</v>
      </c>
      <c r="H711" s="7">
        <v>477</v>
      </c>
    </row>
    <row r="712" spans="1:9" ht="19.8" x14ac:dyDescent="0.6">
      <c r="A712" s="5">
        <v>79</v>
      </c>
      <c r="B712" s="6" t="s">
        <v>220</v>
      </c>
      <c r="C712" s="7" t="s">
        <v>36</v>
      </c>
      <c r="D712" s="7" t="s">
        <v>39</v>
      </c>
      <c r="E712" s="7">
        <v>10106</v>
      </c>
      <c r="F712" s="8">
        <v>0.1131781</v>
      </c>
      <c r="G712" s="8">
        <v>8.4281599999999998E-2</v>
      </c>
      <c r="H712" s="7">
        <v>621</v>
      </c>
    </row>
    <row r="713" spans="1:9" ht="19.8" x14ac:dyDescent="0.6">
      <c r="A713" s="5">
        <v>79</v>
      </c>
      <c r="B713" s="6" t="s">
        <v>220</v>
      </c>
      <c r="C713" s="7" t="s">
        <v>36</v>
      </c>
      <c r="D713" s="7" t="s">
        <v>40</v>
      </c>
      <c r="E713" s="7">
        <v>10108</v>
      </c>
      <c r="F713" s="8">
        <v>0.11604399999999999</v>
      </c>
      <c r="G713" s="8">
        <v>8.6415800000000001E-2</v>
      </c>
      <c r="H713" s="7">
        <v>637</v>
      </c>
    </row>
    <row r="714" spans="1:9" ht="19.8" x14ac:dyDescent="0.6">
      <c r="A714" s="5">
        <v>79</v>
      </c>
      <c r="B714" s="6" t="s">
        <v>220</v>
      </c>
      <c r="C714" s="7" t="s">
        <v>23</v>
      </c>
      <c r="D714" s="7" t="s">
        <v>41</v>
      </c>
      <c r="E714" s="7">
        <v>10201</v>
      </c>
      <c r="F714" s="8">
        <v>0.1123705</v>
      </c>
      <c r="G714" s="8">
        <v>8.3680199999999996E-2</v>
      </c>
      <c r="H714" s="7">
        <v>617</v>
      </c>
    </row>
    <row r="715" spans="1:9" ht="19.8" x14ac:dyDescent="0.6">
      <c r="A715" s="84" t="s">
        <v>21</v>
      </c>
      <c r="B715" s="84"/>
      <c r="C715" s="84"/>
      <c r="D715" s="84"/>
      <c r="E715" s="84"/>
      <c r="F715" s="9">
        <f>SUM(F710:F714)</f>
        <v>1</v>
      </c>
      <c r="G715" s="9">
        <f t="shared" ref="G715:H715" si="76">SUM(G710:G714)</f>
        <v>1</v>
      </c>
      <c r="H715" s="9">
        <f t="shared" si="76"/>
        <v>7369</v>
      </c>
      <c r="I715" s="47"/>
    </row>
    <row r="716" spans="1:9" ht="19.8" x14ac:dyDescent="0.6">
      <c r="A716" s="5">
        <v>80</v>
      </c>
      <c r="B716" s="6" t="s">
        <v>221</v>
      </c>
      <c r="C716" s="7" t="s">
        <v>43</v>
      </c>
      <c r="D716" s="7" t="s">
        <v>44</v>
      </c>
      <c r="E716" s="7">
        <v>40202</v>
      </c>
      <c r="F716" s="8">
        <v>4.9902299999999997E-2</v>
      </c>
      <c r="G716" s="8">
        <v>4.6933299999999997E-2</v>
      </c>
      <c r="H716" s="7">
        <v>3901</v>
      </c>
    </row>
    <row r="717" spans="1:9" ht="19.8" x14ac:dyDescent="0.6">
      <c r="A717" s="5">
        <v>80</v>
      </c>
      <c r="B717" s="6" t="s">
        <v>221</v>
      </c>
      <c r="C717" s="7" t="s">
        <v>48</v>
      </c>
      <c r="D717" s="7" t="s">
        <v>49</v>
      </c>
      <c r="E717" s="7">
        <v>40401</v>
      </c>
      <c r="F717" s="8">
        <v>4.4002699999999999E-2</v>
      </c>
      <c r="G717" s="8">
        <v>4.1442800000000002E-2</v>
      </c>
      <c r="H717" s="7">
        <v>3445</v>
      </c>
    </row>
    <row r="718" spans="1:9" ht="19.8" x14ac:dyDescent="0.6">
      <c r="A718" s="5">
        <v>80</v>
      </c>
      <c r="B718" s="6" t="s">
        <v>221</v>
      </c>
      <c r="C718" s="7" t="s">
        <v>51</v>
      </c>
      <c r="D718" s="7" t="s">
        <v>52</v>
      </c>
      <c r="E718" s="7">
        <v>40502</v>
      </c>
      <c r="F718" s="8">
        <v>4.6200199999999997E-2</v>
      </c>
      <c r="G718" s="8">
        <v>4.3553599999999998E-2</v>
      </c>
      <c r="H718" s="7">
        <v>3620</v>
      </c>
    </row>
    <row r="719" spans="1:9" ht="19.8" x14ac:dyDescent="0.6">
      <c r="A719" s="5">
        <v>80</v>
      </c>
      <c r="B719" s="6" t="s">
        <v>221</v>
      </c>
      <c r="C719" s="7" t="s">
        <v>51</v>
      </c>
      <c r="D719" s="7" t="s">
        <v>49</v>
      </c>
      <c r="E719" s="7">
        <v>40503</v>
      </c>
      <c r="F719" s="8">
        <v>0.68085099999999998</v>
      </c>
      <c r="G719" s="8">
        <v>0.68085099999999998</v>
      </c>
      <c r="H719" s="7">
        <v>56596</v>
      </c>
    </row>
    <row r="720" spans="1:9" ht="19.8" x14ac:dyDescent="0.6">
      <c r="A720" s="5">
        <v>80</v>
      </c>
      <c r="B720" s="6" t="s">
        <v>221</v>
      </c>
      <c r="C720" s="7" t="s">
        <v>51</v>
      </c>
      <c r="D720" s="7" t="s">
        <v>53</v>
      </c>
      <c r="E720" s="7">
        <v>40504</v>
      </c>
      <c r="F720" s="8">
        <v>0.1790438</v>
      </c>
      <c r="G720" s="8">
        <v>0.1704939</v>
      </c>
      <c r="H720" s="7">
        <v>14172</v>
      </c>
    </row>
    <row r="721" spans="1:9" ht="19.8" x14ac:dyDescent="0.6">
      <c r="A721" s="5">
        <v>80</v>
      </c>
      <c r="B721" s="6" t="s">
        <v>221</v>
      </c>
      <c r="C721" s="7" t="s">
        <v>54</v>
      </c>
      <c r="D721" s="7" t="s">
        <v>55</v>
      </c>
      <c r="E721" s="7">
        <v>41001</v>
      </c>
      <c r="F721" s="8">
        <v>0</v>
      </c>
      <c r="G721" s="8">
        <v>1.6725400000000001E-2</v>
      </c>
      <c r="H721" s="7">
        <v>1390</v>
      </c>
    </row>
    <row r="722" spans="1:9" ht="19.8" x14ac:dyDescent="0.6">
      <c r="A722" s="84" t="s">
        <v>21</v>
      </c>
      <c r="B722" s="84"/>
      <c r="C722" s="84"/>
      <c r="D722" s="84"/>
      <c r="E722" s="84"/>
      <c r="F722" s="9">
        <f>SUM(F716:F721)</f>
        <v>0.99999999999999989</v>
      </c>
      <c r="G722" s="9">
        <f t="shared" ref="G722:H722" si="77">SUM(G716:G721)</f>
        <v>1</v>
      </c>
      <c r="H722" s="9">
        <f t="shared" si="77"/>
        <v>83124</v>
      </c>
      <c r="I722" s="47"/>
    </row>
    <row r="723" spans="1:9" ht="19.8" x14ac:dyDescent="0.6">
      <c r="A723" s="5">
        <v>81</v>
      </c>
      <c r="B723" s="6" t="s">
        <v>222</v>
      </c>
      <c r="C723" s="7" t="s">
        <v>43</v>
      </c>
      <c r="D723" s="7" t="s">
        <v>58</v>
      </c>
      <c r="E723" s="7">
        <v>40201</v>
      </c>
      <c r="F723" s="8">
        <v>2.68223E-2</v>
      </c>
      <c r="G723" s="8">
        <v>1.6763900000000002E-2</v>
      </c>
      <c r="H723" s="7">
        <v>417</v>
      </c>
    </row>
    <row r="724" spans="1:9" ht="19.8" x14ac:dyDescent="0.6">
      <c r="A724" s="5">
        <v>81</v>
      </c>
      <c r="B724" s="6" t="s">
        <v>222</v>
      </c>
      <c r="C724" s="7" t="s">
        <v>43</v>
      </c>
      <c r="D724" s="7" t="s">
        <v>44</v>
      </c>
      <c r="E724" s="7">
        <v>40202</v>
      </c>
      <c r="F724" s="8">
        <v>3.2277800000000002E-2</v>
      </c>
      <c r="G724" s="8">
        <v>2.01736E-2</v>
      </c>
      <c r="H724" s="7">
        <v>501</v>
      </c>
    </row>
    <row r="725" spans="1:9" ht="19.8" x14ac:dyDescent="0.6">
      <c r="A725" s="5">
        <v>81</v>
      </c>
      <c r="B725" s="6" t="s">
        <v>222</v>
      </c>
      <c r="C725" s="7" t="s">
        <v>45</v>
      </c>
      <c r="D725" s="7" t="s">
        <v>75</v>
      </c>
      <c r="E725" s="7">
        <v>40301</v>
      </c>
      <c r="F725" s="8">
        <v>4.6625300000000001E-2</v>
      </c>
      <c r="G725" s="8">
        <v>2.9140800000000001E-2</v>
      </c>
      <c r="H725" s="7">
        <v>724</v>
      </c>
    </row>
    <row r="726" spans="1:9" ht="19.8" x14ac:dyDescent="0.6">
      <c r="A726" s="5">
        <v>81</v>
      </c>
      <c r="B726" s="6" t="s">
        <v>222</v>
      </c>
      <c r="C726" s="7" t="s">
        <v>45</v>
      </c>
      <c r="D726" s="7" t="s">
        <v>46</v>
      </c>
      <c r="E726" s="7">
        <v>40302</v>
      </c>
      <c r="F726" s="8">
        <v>0.28317540000000002</v>
      </c>
      <c r="G726" s="8">
        <v>0.36448459999999999</v>
      </c>
      <c r="H726" s="7">
        <v>9058</v>
      </c>
    </row>
    <row r="727" spans="1:9" ht="19.8" x14ac:dyDescent="0.6">
      <c r="A727" s="5">
        <v>81</v>
      </c>
      <c r="B727" s="6" t="s">
        <v>222</v>
      </c>
      <c r="C727" s="7" t="s">
        <v>45</v>
      </c>
      <c r="D727" s="7" t="s">
        <v>61</v>
      </c>
      <c r="E727" s="7">
        <v>40303</v>
      </c>
      <c r="F727" s="8">
        <v>0.34182459999999998</v>
      </c>
      <c r="G727" s="8">
        <v>0.40114040000000001</v>
      </c>
      <c r="H727" s="7">
        <v>9969</v>
      </c>
    </row>
    <row r="728" spans="1:9" ht="19.8" x14ac:dyDescent="0.6">
      <c r="A728" s="5">
        <v>81</v>
      </c>
      <c r="B728" s="6" t="s">
        <v>222</v>
      </c>
      <c r="C728" s="7" t="s">
        <v>45</v>
      </c>
      <c r="D728" s="7" t="s">
        <v>47</v>
      </c>
      <c r="E728" s="7">
        <v>40305</v>
      </c>
      <c r="F728" s="8">
        <v>2.4164999999999999E-2</v>
      </c>
      <c r="G728" s="8">
        <v>1.51031E-2</v>
      </c>
      <c r="H728" s="7">
        <v>375</v>
      </c>
    </row>
    <row r="729" spans="1:9" ht="19.8" x14ac:dyDescent="0.6">
      <c r="A729" s="5">
        <v>81</v>
      </c>
      <c r="B729" s="6" t="s">
        <v>222</v>
      </c>
      <c r="C729" s="7" t="s">
        <v>48</v>
      </c>
      <c r="D729" s="7" t="s">
        <v>49</v>
      </c>
      <c r="E729" s="7">
        <v>40401</v>
      </c>
      <c r="F729" s="8">
        <v>8.4386100000000006E-2</v>
      </c>
      <c r="G729" s="8">
        <v>5.2741299999999998E-2</v>
      </c>
      <c r="H729" s="7">
        <v>1311</v>
      </c>
    </row>
    <row r="730" spans="1:9" ht="19.8" x14ac:dyDescent="0.6">
      <c r="A730" s="5">
        <v>81</v>
      </c>
      <c r="B730" s="6" t="s">
        <v>222</v>
      </c>
      <c r="C730" s="7" t="s">
        <v>48</v>
      </c>
      <c r="D730" s="7" t="s">
        <v>77</v>
      </c>
      <c r="E730" s="7">
        <v>40403</v>
      </c>
      <c r="F730" s="8">
        <v>9.7016400000000003E-2</v>
      </c>
      <c r="G730" s="8">
        <v>6.06352E-2</v>
      </c>
      <c r="H730" s="7">
        <v>1507</v>
      </c>
    </row>
    <row r="731" spans="1:9" ht="19.8" x14ac:dyDescent="0.6">
      <c r="A731" s="5">
        <v>81</v>
      </c>
      <c r="B731" s="6" t="s">
        <v>222</v>
      </c>
      <c r="C731" s="7" t="s">
        <v>78</v>
      </c>
      <c r="D731" s="7" t="s">
        <v>81</v>
      </c>
      <c r="E731" s="7">
        <v>60108</v>
      </c>
      <c r="F731" s="8">
        <v>6.3707100000000003E-2</v>
      </c>
      <c r="G731" s="8">
        <v>3.9816999999999998E-2</v>
      </c>
      <c r="H731" s="7">
        <v>990</v>
      </c>
    </row>
    <row r="732" spans="1:9" ht="19.8" x14ac:dyDescent="0.6">
      <c r="A732" s="84" t="s">
        <v>21</v>
      </c>
      <c r="B732" s="84"/>
      <c r="C732" s="84"/>
      <c r="D732" s="84"/>
      <c r="E732" s="84"/>
      <c r="F732" s="9">
        <f>SUM(F723:F731)</f>
        <v>1</v>
      </c>
      <c r="G732" s="9">
        <f t="shared" ref="G732:H732" si="78">SUM(G723:G731)</f>
        <v>0.99999990000000005</v>
      </c>
      <c r="H732" s="9">
        <f t="shared" si="78"/>
        <v>24852</v>
      </c>
      <c r="I732" s="47"/>
    </row>
    <row r="733" spans="1:9" ht="19.8" x14ac:dyDescent="0.6">
      <c r="A733" s="5">
        <v>82</v>
      </c>
      <c r="B733" s="6" t="s">
        <v>223</v>
      </c>
      <c r="C733" s="7" t="s">
        <v>23</v>
      </c>
      <c r="D733" s="7" t="s">
        <v>24</v>
      </c>
      <c r="E733" s="7">
        <v>10202</v>
      </c>
      <c r="F733" s="8">
        <v>6.8957299999999999E-2</v>
      </c>
      <c r="G733" s="8">
        <v>4.30655E-2</v>
      </c>
      <c r="H733" s="7">
        <v>1499</v>
      </c>
    </row>
    <row r="734" spans="1:9" ht="19.8" x14ac:dyDescent="0.6">
      <c r="A734" s="5">
        <v>82</v>
      </c>
      <c r="B734" s="6" t="s">
        <v>223</v>
      </c>
      <c r="C734" s="7" t="s">
        <v>25</v>
      </c>
      <c r="D734" s="7" t="s">
        <v>26</v>
      </c>
      <c r="E734" s="7">
        <v>10301</v>
      </c>
      <c r="F734" s="8">
        <v>0.32014100000000001</v>
      </c>
      <c r="G734" s="8">
        <v>0.38758809999999999</v>
      </c>
      <c r="H734" s="7">
        <v>13493</v>
      </c>
    </row>
    <row r="735" spans="1:9" ht="19.8" x14ac:dyDescent="0.6">
      <c r="A735" s="5">
        <v>82</v>
      </c>
      <c r="B735" s="6" t="s">
        <v>223</v>
      </c>
      <c r="C735" s="7" t="s">
        <v>25</v>
      </c>
      <c r="D735" s="7" t="s">
        <v>27</v>
      </c>
      <c r="E735" s="7">
        <v>10302</v>
      </c>
      <c r="F735" s="8">
        <v>4.1997100000000002E-2</v>
      </c>
      <c r="G735" s="8">
        <v>2.6220500000000001E-2</v>
      </c>
      <c r="H735" s="7">
        <v>913</v>
      </c>
    </row>
    <row r="736" spans="1:9" ht="19.8" x14ac:dyDescent="0.6">
      <c r="A736" s="5">
        <v>82</v>
      </c>
      <c r="B736" s="6" t="s">
        <v>223</v>
      </c>
      <c r="C736" s="7" t="s">
        <v>25</v>
      </c>
      <c r="D736" s="7" t="s">
        <v>28</v>
      </c>
      <c r="E736" s="7">
        <v>10303</v>
      </c>
      <c r="F736" s="8">
        <v>1.53209E-2</v>
      </c>
      <c r="G736" s="8">
        <v>9.5525999999999996E-3</v>
      </c>
      <c r="H736" s="7">
        <v>333</v>
      </c>
    </row>
    <row r="737" spans="1:9" ht="19.8" x14ac:dyDescent="0.6">
      <c r="A737" s="5">
        <v>82</v>
      </c>
      <c r="B737" s="6" t="s">
        <v>223</v>
      </c>
      <c r="C737" s="7" t="s">
        <v>25</v>
      </c>
      <c r="D737" s="7" t="s">
        <v>29</v>
      </c>
      <c r="E737" s="7">
        <v>10304</v>
      </c>
      <c r="F737" s="8">
        <v>2.2592399999999999E-2</v>
      </c>
      <c r="G737" s="8">
        <v>1.4087799999999999E-2</v>
      </c>
      <c r="H737" s="7">
        <v>490</v>
      </c>
    </row>
    <row r="738" spans="1:9" ht="19.8" x14ac:dyDescent="0.6">
      <c r="A738" s="5">
        <v>82</v>
      </c>
      <c r="B738" s="6" t="s">
        <v>223</v>
      </c>
      <c r="C738" s="7" t="s">
        <v>25</v>
      </c>
      <c r="D738" s="7" t="s">
        <v>30</v>
      </c>
      <c r="E738" s="7">
        <v>10307</v>
      </c>
      <c r="F738" s="8">
        <v>5.2696800000000002E-2</v>
      </c>
      <c r="G738" s="8">
        <v>3.3280499999999998E-2</v>
      </c>
      <c r="H738" s="7">
        <v>1159</v>
      </c>
    </row>
    <row r="739" spans="1:9" ht="19.8" x14ac:dyDescent="0.6">
      <c r="A739" s="5">
        <v>82</v>
      </c>
      <c r="B739" s="6" t="s">
        <v>223</v>
      </c>
      <c r="C739" s="7" t="s">
        <v>31</v>
      </c>
      <c r="D739" s="7" t="s">
        <v>32</v>
      </c>
      <c r="E739" s="7">
        <v>30101</v>
      </c>
      <c r="F739" s="8">
        <v>0.30485899999999999</v>
      </c>
      <c r="G739" s="8">
        <v>0.37803690000000001</v>
      </c>
      <c r="H739" s="7">
        <v>13160</v>
      </c>
    </row>
    <row r="740" spans="1:9" ht="19.8" x14ac:dyDescent="0.6">
      <c r="A740" s="5">
        <v>82</v>
      </c>
      <c r="B740" s="6" t="s">
        <v>223</v>
      </c>
      <c r="C740" s="7" t="s">
        <v>31</v>
      </c>
      <c r="D740" s="7" t="s">
        <v>111</v>
      </c>
      <c r="E740" s="7">
        <v>30102</v>
      </c>
      <c r="F740" s="8">
        <v>4.8436300000000002E-2</v>
      </c>
      <c r="G740" s="8">
        <v>3.0227799999999999E-2</v>
      </c>
      <c r="H740" s="7">
        <v>1052</v>
      </c>
    </row>
    <row r="741" spans="1:9" ht="19.8" x14ac:dyDescent="0.6">
      <c r="A741" s="5">
        <v>82</v>
      </c>
      <c r="B741" s="6" t="s">
        <v>223</v>
      </c>
      <c r="C741" s="7" t="s">
        <v>31</v>
      </c>
      <c r="D741" s="7" t="s">
        <v>112</v>
      </c>
      <c r="E741" s="7">
        <v>30103</v>
      </c>
      <c r="F741" s="8">
        <v>3.1701199999999999E-2</v>
      </c>
      <c r="G741" s="8">
        <v>1.9757899999999998E-2</v>
      </c>
      <c r="H741" s="7">
        <v>688</v>
      </c>
    </row>
    <row r="742" spans="1:9" ht="19.8" x14ac:dyDescent="0.6">
      <c r="A742" s="5">
        <v>82</v>
      </c>
      <c r="B742" s="6" t="s">
        <v>223</v>
      </c>
      <c r="C742" s="7" t="s">
        <v>31</v>
      </c>
      <c r="D742" s="7" t="s">
        <v>116</v>
      </c>
      <c r="E742" s="7">
        <v>30104</v>
      </c>
      <c r="F742" s="8">
        <v>2.59104E-2</v>
      </c>
      <c r="G742" s="8">
        <v>1.6146000000000001E-2</v>
      </c>
      <c r="H742" s="7">
        <v>562</v>
      </c>
    </row>
    <row r="743" spans="1:9" ht="19.8" x14ac:dyDescent="0.6">
      <c r="A743" s="5">
        <v>82</v>
      </c>
      <c r="B743" s="6" t="s">
        <v>223</v>
      </c>
      <c r="C743" s="7" t="s">
        <v>31</v>
      </c>
      <c r="D743" s="7" t="s">
        <v>117</v>
      </c>
      <c r="E743" s="7">
        <v>30105</v>
      </c>
      <c r="F743" s="8">
        <v>2.7264300000000002E-2</v>
      </c>
      <c r="G743" s="8">
        <v>1.70019E-2</v>
      </c>
      <c r="H743" s="7">
        <v>592</v>
      </c>
    </row>
    <row r="744" spans="1:9" ht="19.8" x14ac:dyDescent="0.6">
      <c r="A744" s="5">
        <v>82</v>
      </c>
      <c r="B744" s="6" t="s">
        <v>223</v>
      </c>
      <c r="C744" s="7" t="s">
        <v>33</v>
      </c>
      <c r="D744" s="7" t="s">
        <v>34</v>
      </c>
      <c r="E744" s="7">
        <v>31001</v>
      </c>
      <c r="F744" s="8">
        <v>4.0123300000000001E-2</v>
      </c>
      <c r="G744" s="8">
        <v>2.5034500000000001E-2</v>
      </c>
      <c r="H744" s="7">
        <v>872</v>
      </c>
    </row>
    <row r="745" spans="1:9" ht="19.8" x14ac:dyDescent="0.6">
      <c r="A745" s="84" t="s">
        <v>21</v>
      </c>
      <c r="B745" s="84"/>
      <c r="C745" s="84"/>
      <c r="D745" s="84"/>
      <c r="E745" s="84"/>
      <c r="F745" s="9">
        <f>SUM(F733:F744)</f>
        <v>1</v>
      </c>
      <c r="G745" s="9">
        <f t="shared" ref="G745:H745" si="79">SUM(G733:G744)</f>
        <v>1</v>
      </c>
      <c r="H745" s="9">
        <f t="shared" si="79"/>
        <v>34813</v>
      </c>
      <c r="I745" s="47"/>
    </row>
    <row r="746" spans="1:9" ht="19.8" x14ac:dyDescent="0.6">
      <c r="A746" s="5">
        <v>83</v>
      </c>
      <c r="B746" s="6" t="s">
        <v>224</v>
      </c>
      <c r="C746" s="7" t="s">
        <v>23</v>
      </c>
      <c r="D746" s="7" t="s">
        <v>24</v>
      </c>
      <c r="E746" s="7">
        <v>10202</v>
      </c>
      <c r="F746" s="8">
        <v>9.4310599999999994E-2</v>
      </c>
      <c r="G746" s="8">
        <v>7.0122699999999996E-2</v>
      </c>
      <c r="H746" s="7">
        <v>804</v>
      </c>
    </row>
    <row r="747" spans="1:9" ht="19.8" x14ac:dyDescent="0.6">
      <c r="A747" s="5">
        <v>83</v>
      </c>
      <c r="B747" s="6" t="s">
        <v>224</v>
      </c>
      <c r="C747" s="7" t="s">
        <v>25</v>
      </c>
      <c r="D747" s="7" t="s">
        <v>26</v>
      </c>
      <c r="E747" s="7">
        <v>10301</v>
      </c>
      <c r="F747" s="8">
        <v>0.57142859999999995</v>
      </c>
      <c r="G747" s="8">
        <v>0.68085099999999998</v>
      </c>
      <c r="H747" s="7">
        <v>7809</v>
      </c>
    </row>
    <row r="748" spans="1:9" ht="19.8" x14ac:dyDescent="0.6">
      <c r="A748" s="5">
        <v>83</v>
      </c>
      <c r="B748" s="6" t="s">
        <v>224</v>
      </c>
      <c r="C748" s="7" t="s">
        <v>25</v>
      </c>
      <c r="D748" s="7" t="s">
        <v>27</v>
      </c>
      <c r="E748" s="7">
        <v>10302</v>
      </c>
      <c r="F748" s="8">
        <v>5.9349100000000002E-2</v>
      </c>
      <c r="G748" s="8">
        <v>4.4104499999999998E-2</v>
      </c>
      <c r="H748" s="7">
        <v>506</v>
      </c>
    </row>
    <row r="749" spans="1:9" ht="19.8" x14ac:dyDescent="0.6">
      <c r="A749" s="5">
        <v>83</v>
      </c>
      <c r="B749" s="6" t="s">
        <v>224</v>
      </c>
      <c r="C749" s="7" t="s">
        <v>25</v>
      </c>
      <c r="D749" s="7" t="s">
        <v>28</v>
      </c>
      <c r="E749" s="7">
        <v>10303</v>
      </c>
      <c r="F749" s="8">
        <v>2.4861299999999999E-2</v>
      </c>
      <c r="G749" s="8">
        <v>1.8437499999999999E-2</v>
      </c>
      <c r="H749" s="7">
        <v>211</v>
      </c>
    </row>
    <row r="750" spans="1:9" ht="19.8" x14ac:dyDescent="0.6">
      <c r="A750" s="5">
        <v>83</v>
      </c>
      <c r="B750" s="6" t="s">
        <v>224</v>
      </c>
      <c r="C750" s="7" t="s">
        <v>25</v>
      </c>
      <c r="D750" s="7" t="s">
        <v>29</v>
      </c>
      <c r="E750" s="7">
        <v>10304</v>
      </c>
      <c r="F750" s="8">
        <v>3.6281000000000001E-2</v>
      </c>
      <c r="G750" s="8">
        <v>2.6910400000000001E-2</v>
      </c>
      <c r="H750" s="7">
        <v>309</v>
      </c>
    </row>
    <row r="751" spans="1:9" ht="19.8" x14ac:dyDescent="0.6">
      <c r="A751" s="5">
        <v>83</v>
      </c>
      <c r="B751" s="6" t="s">
        <v>224</v>
      </c>
      <c r="C751" s="7" t="s">
        <v>25</v>
      </c>
      <c r="D751" s="7" t="s">
        <v>30</v>
      </c>
      <c r="E751" s="7">
        <v>10307</v>
      </c>
      <c r="F751" s="8">
        <v>8.04396E-2</v>
      </c>
      <c r="G751" s="8">
        <v>6.0563899999999997E-2</v>
      </c>
      <c r="H751" s="7">
        <v>695</v>
      </c>
    </row>
    <row r="752" spans="1:9" ht="19.8" x14ac:dyDescent="0.6">
      <c r="A752" s="5">
        <v>83</v>
      </c>
      <c r="B752" s="6" t="s">
        <v>224</v>
      </c>
      <c r="C752" s="7" t="s">
        <v>31</v>
      </c>
      <c r="D752" s="7" t="s">
        <v>32</v>
      </c>
      <c r="E752" s="7">
        <v>30101</v>
      </c>
      <c r="F752" s="8">
        <v>7.2606699999999996E-2</v>
      </c>
      <c r="G752" s="8">
        <v>5.3931699999999999E-2</v>
      </c>
      <c r="H752" s="7">
        <v>619</v>
      </c>
    </row>
    <row r="753" spans="1:9" ht="19.8" x14ac:dyDescent="0.6">
      <c r="A753" s="5">
        <v>83</v>
      </c>
      <c r="B753" s="6" t="s">
        <v>224</v>
      </c>
      <c r="C753" s="7" t="s">
        <v>33</v>
      </c>
      <c r="D753" s="7" t="s">
        <v>34</v>
      </c>
      <c r="E753" s="7">
        <v>31001</v>
      </c>
      <c r="F753" s="8">
        <v>6.0723300000000001E-2</v>
      </c>
      <c r="G753" s="8">
        <v>4.5078300000000002E-2</v>
      </c>
      <c r="H753" s="7">
        <v>517</v>
      </c>
    </row>
    <row r="754" spans="1:9" ht="19.8" x14ac:dyDescent="0.6">
      <c r="A754" s="84" t="s">
        <v>21</v>
      </c>
      <c r="B754" s="84"/>
      <c r="C754" s="84"/>
      <c r="D754" s="84"/>
      <c r="E754" s="84"/>
      <c r="F754" s="9">
        <f>SUM(F746:F753)</f>
        <v>1.0000001999999999</v>
      </c>
      <c r="G754" s="9">
        <f t="shared" ref="G754:H754" si="80">SUM(G746:G753)</f>
        <v>1</v>
      </c>
      <c r="H754" s="9">
        <f t="shared" si="80"/>
        <v>11470</v>
      </c>
      <c r="I754" s="47"/>
    </row>
    <row r="755" spans="1:9" ht="19.8" x14ac:dyDescent="0.6">
      <c r="A755" s="5">
        <v>84</v>
      </c>
      <c r="B755" s="6" t="s">
        <v>225</v>
      </c>
      <c r="C755" s="7" t="s">
        <v>43</v>
      </c>
      <c r="D755" s="7" t="s">
        <v>44</v>
      </c>
      <c r="E755" s="7">
        <v>40202</v>
      </c>
      <c r="F755" s="8">
        <v>4.7958599999999997E-2</v>
      </c>
      <c r="G755" s="8">
        <v>2.99741E-2</v>
      </c>
      <c r="H755" s="7">
        <v>6862</v>
      </c>
    </row>
    <row r="756" spans="1:9" ht="19.8" x14ac:dyDescent="0.6">
      <c r="A756" s="5">
        <v>84</v>
      </c>
      <c r="B756" s="6" t="s">
        <v>225</v>
      </c>
      <c r="C756" s="7" t="s">
        <v>45</v>
      </c>
      <c r="D756" s="7" t="s">
        <v>46</v>
      </c>
      <c r="E756" s="7">
        <v>40302</v>
      </c>
      <c r="F756" s="8">
        <v>0.32555440000000002</v>
      </c>
      <c r="G756" s="8">
        <v>0.39097150000000003</v>
      </c>
      <c r="H756" s="7">
        <v>89501</v>
      </c>
    </row>
    <row r="757" spans="1:9" ht="19.8" x14ac:dyDescent="0.6">
      <c r="A757" s="5">
        <v>84</v>
      </c>
      <c r="B757" s="6" t="s">
        <v>225</v>
      </c>
      <c r="C757" s="7" t="s">
        <v>45</v>
      </c>
      <c r="D757" s="7" t="s">
        <v>61</v>
      </c>
      <c r="E757" s="7">
        <v>40303</v>
      </c>
      <c r="F757" s="8">
        <v>5.9704599999999997E-2</v>
      </c>
      <c r="G757" s="8">
        <v>3.7315399999999999E-2</v>
      </c>
      <c r="H757" s="7">
        <v>8542</v>
      </c>
    </row>
    <row r="758" spans="1:9" ht="19.8" x14ac:dyDescent="0.6">
      <c r="A758" s="5">
        <v>84</v>
      </c>
      <c r="B758" s="6" t="s">
        <v>225</v>
      </c>
      <c r="C758" s="7" t="s">
        <v>45</v>
      </c>
      <c r="D758" s="7" t="s">
        <v>47</v>
      </c>
      <c r="E758" s="7">
        <v>40305</v>
      </c>
      <c r="F758" s="8">
        <v>0.29944559999999998</v>
      </c>
      <c r="G758" s="8">
        <v>0.37465349999999997</v>
      </c>
      <c r="H758" s="7">
        <v>85766</v>
      </c>
    </row>
    <row r="759" spans="1:9" ht="19.8" x14ac:dyDescent="0.6">
      <c r="A759" s="5">
        <v>84</v>
      </c>
      <c r="B759" s="6" t="s">
        <v>225</v>
      </c>
      <c r="C759" s="7" t="s">
        <v>48</v>
      </c>
      <c r="D759" s="7" t="s">
        <v>49</v>
      </c>
      <c r="E759" s="7">
        <v>40401</v>
      </c>
      <c r="F759" s="8">
        <v>8.2648200000000005E-2</v>
      </c>
      <c r="G759" s="8">
        <v>5.1655100000000002E-2</v>
      </c>
      <c r="H759" s="7">
        <v>11825</v>
      </c>
    </row>
    <row r="760" spans="1:9" ht="19.8" x14ac:dyDescent="0.6">
      <c r="A760" s="5">
        <v>84</v>
      </c>
      <c r="B760" s="6" t="s">
        <v>225</v>
      </c>
      <c r="C760" s="7" t="s">
        <v>48</v>
      </c>
      <c r="D760" s="7" t="s">
        <v>50</v>
      </c>
      <c r="E760" s="7">
        <v>40402</v>
      </c>
      <c r="F760" s="8">
        <v>8.2242599999999999E-2</v>
      </c>
      <c r="G760" s="8">
        <v>5.1401599999999999E-2</v>
      </c>
      <c r="H760" s="7">
        <v>11767</v>
      </c>
    </row>
    <row r="761" spans="1:9" ht="19.8" x14ac:dyDescent="0.6">
      <c r="A761" s="5">
        <v>84</v>
      </c>
      <c r="B761" s="6" t="s">
        <v>225</v>
      </c>
      <c r="C761" s="7" t="s">
        <v>48</v>
      </c>
      <c r="D761" s="7" t="s">
        <v>77</v>
      </c>
      <c r="E761" s="7">
        <v>40403</v>
      </c>
      <c r="F761" s="8">
        <v>0.102446</v>
      </c>
      <c r="G761" s="8">
        <v>6.4028699999999994E-2</v>
      </c>
      <c r="H761" s="7">
        <v>14657</v>
      </c>
    </row>
    <row r="762" spans="1:9" ht="19.8" x14ac:dyDescent="0.6">
      <c r="A762" s="84" t="s">
        <v>21</v>
      </c>
      <c r="B762" s="84"/>
      <c r="C762" s="84"/>
      <c r="D762" s="84"/>
      <c r="E762" s="84"/>
      <c r="F762" s="9">
        <f>SUM(F755:F761)</f>
        <v>1</v>
      </c>
      <c r="G762" s="9">
        <f t="shared" ref="G762:H762" si="81">SUM(G755:G761)</f>
        <v>0.99999989999999994</v>
      </c>
      <c r="H762" s="9">
        <f t="shared" si="81"/>
        <v>228920</v>
      </c>
      <c r="I762" s="47"/>
    </row>
    <row r="763" spans="1:9" ht="19.8" x14ac:dyDescent="0.6">
      <c r="A763" s="5">
        <v>85</v>
      </c>
      <c r="B763" s="6" t="s">
        <v>226</v>
      </c>
      <c r="C763" s="7" t="s">
        <v>43</v>
      </c>
      <c r="D763" s="7" t="s">
        <v>58</v>
      </c>
      <c r="E763" s="7">
        <v>40201</v>
      </c>
      <c r="F763" s="8">
        <v>2.1205399999999999E-2</v>
      </c>
      <c r="G763" s="8">
        <v>1.32534E-2</v>
      </c>
      <c r="H763" s="7">
        <v>1692</v>
      </c>
    </row>
    <row r="764" spans="1:9" ht="19.8" x14ac:dyDescent="0.6">
      <c r="A764" s="5">
        <v>85</v>
      </c>
      <c r="B764" s="6" t="s">
        <v>226</v>
      </c>
      <c r="C764" s="7" t="s">
        <v>43</v>
      </c>
      <c r="D764" s="7" t="s">
        <v>44</v>
      </c>
      <c r="E764" s="7">
        <v>40202</v>
      </c>
      <c r="F764" s="8">
        <v>0.29584850000000001</v>
      </c>
      <c r="G764" s="8">
        <v>0.37240529999999999</v>
      </c>
      <c r="H764" s="7">
        <v>47535</v>
      </c>
    </row>
    <row r="765" spans="1:9" ht="19.8" x14ac:dyDescent="0.6">
      <c r="A765" s="5">
        <v>85</v>
      </c>
      <c r="B765" s="6" t="s">
        <v>226</v>
      </c>
      <c r="C765" s="7" t="s">
        <v>43</v>
      </c>
      <c r="D765" s="7" t="s">
        <v>59</v>
      </c>
      <c r="E765" s="7">
        <v>40203</v>
      </c>
      <c r="F765" s="8">
        <v>4.5894999999999998E-3</v>
      </c>
      <c r="G765" s="8">
        <v>2.8685E-3</v>
      </c>
      <c r="H765" s="7">
        <v>366</v>
      </c>
    </row>
    <row r="766" spans="1:9" ht="19.8" x14ac:dyDescent="0.6">
      <c r="A766" s="5">
        <v>85</v>
      </c>
      <c r="B766" s="6" t="s">
        <v>226</v>
      </c>
      <c r="C766" s="7" t="s">
        <v>45</v>
      </c>
      <c r="D766" s="7" t="s">
        <v>75</v>
      </c>
      <c r="E766" s="7">
        <v>40301</v>
      </c>
      <c r="F766" s="8">
        <v>3.5345099999999997E-2</v>
      </c>
      <c r="G766" s="8">
        <v>2.2090700000000001E-2</v>
      </c>
      <c r="H766" s="7">
        <v>2820</v>
      </c>
    </row>
    <row r="767" spans="1:9" ht="19.8" x14ac:dyDescent="0.6">
      <c r="A767" s="5">
        <v>85</v>
      </c>
      <c r="B767" s="6" t="s">
        <v>226</v>
      </c>
      <c r="C767" s="7" t="s">
        <v>45</v>
      </c>
      <c r="D767" s="7" t="s">
        <v>46</v>
      </c>
      <c r="E767" s="7">
        <v>40302</v>
      </c>
      <c r="F767" s="8">
        <v>1.44444E-2</v>
      </c>
      <c r="G767" s="8">
        <v>9.0276999999999996E-3</v>
      </c>
      <c r="H767" s="7">
        <v>1152</v>
      </c>
    </row>
    <row r="768" spans="1:9" ht="19.8" x14ac:dyDescent="0.6">
      <c r="A768" s="5">
        <v>85</v>
      </c>
      <c r="B768" s="6" t="s">
        <v>226</v>
      </c>
      <c r="C768" s="7" t="s">
        <v>45</v>
      </c>
      <c r="D768" s="7" t="s">
        <v>61</v>
      </c>
      <c r="E768" s="7">
        <v>40303</v>
      </c>
      <c r="F768" s="8">
        <v>0.32915149999999999</v>
      </c>
      <c r="G768" s="8">
        <v>0.39321970000000001</v>
      </c>
      <c r="H768" s="7">
        <v>50192</v>
      </c>
    </row>
    <row r="769" spans="1:9" ht="19.8" x14ac:dyDescent="0.6">
      <c r="A769" s="5">
        <v>85</v>
      </c>
      <c r="B769" s="6" t="s">
        <v>226</v>
      </c>
      <c r="C769" s="7" t="s">
        <v>45</v>
      </c>
      <c r="D769" s="7" t="s">
        <v>47</v>
      </c>
      <c r="E769" s="7">
        <v>40305</v>
      </c>
      <c r="F769" s="8">
        <v>1.26141E-2</v>
      </c>
      <c r="G769" s="8">
        <v>7.8837999999999998E-3</v>
      </c>
      <c r="H769" s="7">
        <v>1006</v>
      </c>
    </row>
    <row r="770" spans="1:9" ht="19.8" x14ac:dyDescent="0.6">
      <c r="A770" s="5">
        <v>85</v>
      </c>
      <c r="B770" s="6" t="s">
        <v>226</v>
      </c>
      <c r="C770" s="7" t="s">
        <v>48</v>
      </c>
      <c r="D770" s="7" t="s">
        <v>49</v>
      </c>
      <c r="E770" s="7">
        <v>40401</v>
      </c>
      <c r="F770" s="8">
        <v>3.77042E-2</v>
      </c>
      <c r="G770" s="8">
        <v>2.3565099999999999E-2</v>
      </c>
      <c r="H770" s="7">
        <v>3008</v>
      </c>
    </row>
    <row r="771" spans="1:9" ht="19.8" x14ac:dyDescent="0.6">
      <c r="A771" s="5">
        <v>85</v>
      </c>
      <c r="B771" s="6" t="s">
        <v>226</v>
      </c>
      <c r="C771" s="7" t="s">
        <v>48</v>
      </c>
      <c r="D771" s="7" t="s">
        <v>77</v>
      </c>
      <c r="E771" s="7">
        <v>40403</v>
      </c>
      <c r="F771" s="8">
        <v>4.6403100000000003E-2</v>
      </c>
      <c r="G771" s="8">
        <v>2.9001900000000001E-2</v>
      </c>
      <c r="H771" s="7">
        <v>3702</v>
      </c>
    </row>
    <row r="772" spans="1:9" ht="19.8" x14ac:dyDescent="0.6">
      <c r="A772" s="5">
        <v>85</v>
      </c>
      <c r="B772" s="6" t="s">
        <v>226</v>
      </c>
      <c r="C772" s="7" t="s">
        <v>51</v>
      </c>
      <c r="D772" s="7" t="s">
        <v>62</v>
      </c>
      <c r="E772" s="7">
        <v>40501</v>
      </c>
      <c r="F772" s="8">
        <v>4.6632899999999998E-2</v>
      </c>
      <c r="G772" s="8">
        <v>2.9145600000000001E-2</v>
      </c>
      <c r="H772" s="7">
        <v>3720</v>
      </c>
    </row>
    <row r="773" spans="1:9" ht="19.8" x14ac:dyDescent="0.6">
      <c r="A773" s="5">
        <v>85</v>
      </c>
      <c r="B773" s="6" t="s">
        <v>226</v>
      </c>
      <c r="C773" s="7" t="s">
        <v>51</v>
      </c>
      <c r="D773" s="7" t="s">
        <v>52</v>
      </c>
      <c r="E773" s="7">
        <v>40502</v>
      </c>
      <c r="F773" s="8">
        <v>5.3048499999999998E-2</v>
      </c>
      <c r="G773" s="8">
        <v>3.3155299999999999E-2</v>
      </c>
      <c r="H773" s="7">
        <v>4232</v>
      </c>
    </row>
    <row r="774" spans="1:9" ht="19.8" x14ac:dyDescent="0.6">
      <c r="A774" s="5">
        <v>85</v>
      </c>
      <c r="B774" s="6" t="s">
        <v>226</v>
      </c>
      <c r="C774" s="7" t="s">
        <v>51</v>
      </c>
      <c r="D774" s="7" t="s">
        <v>49</v>
      </c>
      <c r="E774" s="7">
        <v>40503</v>
      </c>
      <c r="F774" s="8">
        <v>5.29851E-2</v>
      </c>
      <c r="G774" s="8">
        <v>3.3115699999999998E-2</v>
      </c>
      <c r="H774" s="7">
        <v>4227</v>
      </c>
    </row>
    <row r="775" spans="1:9" ht="19.8" x14ac:dyDescent="0.6">
      <c r="A775" s="5">
        <v>85</v>
      </c>
      <c r="B775" s="6" t="s">
        <v>226</v>
      </c>
      <c r="C775" s="7" t="s">
        <v>78</v>
      </c>
      <c r="D775" s="7" t="s">
        <v>81</v>
      </c>
      <c r="E775" s="7">
        <v>60108</v>
      </c>
      <c r="F775" s="8">
        <v>5.0027799999999997E-2</v>
      </c>
      <c r="G775" s="8">
        <v>3.1267400000000001E-2</v>
      </c>
      <c r="H775" s="7">
        <v>3991</v>
      </c>
    </row>
    <row r="776" spans="1:9" ht="19.8" x14ac:dyDescent="0.6">
      <c r="A776" s="84" t="s">
        <v>21</v>
      </c>
      <c r="B776" s="84"/>
      <c r="C776" s="84"/>
      <c r="D776" s="84"/>
      <c r="E776" s="84"/>
      <c r="F776" s="9">
        <f>SUM(F763:F775)</f>
        <v>1.0000001000000001</v>
      </c>
      <c r="G776" s="9">
        <f t="shared" ref="G776:H776" si="82">SUM(G763:G775)</f>
        <v>1.0000001000000001</v>
      </c>
      <c r="H776" s="9">
        <f t="shared" si="82"/>
        <v>127643</v>
      </c>
      <c r="I776" s="47"/>
    </row>
    <row r="777" spans="1:9" ht="19.8" x14ac:dyDescent="0.6">
      <c r="A777" s="5">
        <v>86</v>
      </c>
      <c r="B777" s="6" t="s">
        <v>227</v>
      </c>
      <c r="C777" s="7" t="s">
        <v>43</v>
      </c>
      <c r="D777" s="7" t="s">
        <v>58</v>
      </c>
      <c r="E777" s="7">
        <v>40201</v>
      </c>
      <c r="F777" s="8">
        <v>3.53744E-2</v>
      </c>
      <c r="G777" s="8">
        <v>2.2483300000000001E-2</v>
      </c>
      <c r="H777" s="7">
        <v>1154</v>
      </c>
    </row>
    <row r="778" spans="1:9" ht="19.8" x14ac:dyDescent="0.6">
      <c r="A778" s="5">
        <v>86</v>
      </c>
      <c r="B778" s="6" t="s">
        <v>227</v>
      </c>
      <c r="C778" s="7" t="s">
        <v>43</v>
      </c>
      <c r="D778" s="7" t="s">
        <v>44</v>
      </c>
      <c r="E778" s="7">
        <v>40202</v>
      </c>
      <c r="F778" s="8">
        <v>0.25950889999999999</v>
      </c>
      <c r="G778" s="8">
        <v>0.34969309999999998</v>
      </c>
      <c r="H778" s="7">
        <v>17949</v>
      </c>
    </row>
    <row r="779" spans="1:9" ht="19.8" x14ac:dyDescent="0.6">
      <c r="A779" s="5">
        <v>86</v>
      </c>
      <c r="B779" s="6" t="s">
        <v>227</v>
      </c>
      <c r="C779" s="7" t="s">
        <v>43</v>
      </c>
      <c r="D779" s="7" t="s">
        <v>59</v>
      </c>
      <c r="E779" s="7">
        <v>40203</v>
      </c>
      <c r="F779" s="8">
        <v>5.326E-3</v>
      </c>
      <c r="G779" s="8">
        <v>2.4526999999999999E-3</v>
      </c>
      <c r="H779" s="7">
        <v>126</v>
      </c>
    </row>
    <row r="780" spans="1:9" ht="19.8" x14ac:dyDescent="0.6">
      <c r="A780" s="5">
        <v>86</v>
      </c>
      <c r="B780" s="6" t="s">
        <v>227</v>
      </c>
      <c r="C780" s="7" t="s">
        <v>45</v>
      </c>
      <c r="D780" s="7" t="s">
        <v>46</v>
      </c>
      <c r="E780" s="7">
        <v>40302</v>
      </c>
      <c r="F780" s="8">
        <v>0.1433248</v>
      </c>
      <c r="G780" s="8">
        <v>8.7462600000000001E-2</v>
      </c>
      <c r="H780" s="7">
        <v>4489</v>
      </c>
    </row>
    <row r="781" spans="1:9" ht="19.8" x14ac:dyDescent="0.6">
      <c r="A781" s="5">
        <v>86</v>
      </c>
      <c r="B781" s="6" t="s">
        <v>227</v>
      </c>
      <c r="C781" s="7" t="s">
        <v>45</v>
      </c>
      <c r="D781" s="7" t="s">
        <v>61</v>
      </c>
      <c r="E781" s="7">
        <v>40303</v>
      </c>
      <c r="F781" s="8">
        <v>4.0380199999999998E-2</v>
      </c>
      <c r="G781" s="8">
        <v>2.4277799999999999E-2</v>
      </c>
      <c r="H781" s="7">
        <v>1246</v>
      </c>
    </row>
    <row r="782" spans="1:9" ht="19.8" x14ac:dyDescent="0.6">
      <c r="A782" s="5">
        <v>86</v>
      </c>
      <c r="B782" s="6" t="s">
        <v>227</v>
      </c>
      <c r="C782" s="7" t="s">
        <v>48</v>
      </c>
      <c r="D782" s="7" t="s">
        <v>49</v>
      </c>
      <c r="E782" s="7">
        <v>40401</v>
      </c>
      <c r="F782" s="8">
        <v>0</v>
      </c>
      <c r="G782" s="8">
        <v>1.7994E-2</v>
      </c>
      <c r="H782" s="7">
        <v>924</v>
      </c>
    </row>
    <row r="783" spans="1:9" ht="19.8" x14ac:dyDescent="0.6">
      <c r="A783" s="5">
        <v>86</v>
      </c>
      <c r="B783" s="6" t="s">
        <v>227</v>
      </c>
      <c r="C783" s="7" t="s">
        <v>51</v>
      </c>
      <c r="D783" s="7" t="s">
        <v>62</v>
      </c>
      <c r="E783" s="7">
        <v>40501</v>
      </c>
      <c r="F783" s="8">
        <v>4.8693800000000002E-2</v>
      </c>
      <c r="G783" s="8">
        <v>1.9305099999999999E-2</v>
      </c>
      <c r="H783" s="7">
        <v>991</v>
      </c>
    </row>
    <row r="784" spans="1:9" ht="19.8" x14ac:dyDescent="0.6">
      <c r="A784" s="5">
        <v>86</v>
      </c>
      <c r="B784" s="6" t="s">
        <v>227</v>
      </c>
      <c r="C784" s="7" t="s">
        <v>51</v>
      </c>
      <c r="D784" s="7" t="s">
        <v>52</v>
      </c>
      <c r="E784" s="7">
        <v>40502</v>
      </c>
      <c r="F784" s="8">
        <v>5.3211500000000002E-2</v>
      </c>
      <c r="G784" s="8">
        <v>1.97016E-2</v>
      </c>
      <c r="H784" s="7">
        <v>1011</v>
      </c>
    </row>
    <row r="785" spans="1:9" ht="19.8" x14ac:dyDescent="0.6">
      <c r="A785" s="5">
        <v>86</v>
      </c>
      <c r="B785" s="6" t="s">
        <v>227</v>
      </c>
      <c r="C785" s="7" t="s">
        <v>51</v>
      </c>
      <c r="D785" s="7" t="s">
        <v>49</v>
      </c>
      <c r="E785" s="7">
        <v>40503</v>
      </c>
      <c r="F785" s="8">
        <v>5.0276300000000003E-2</v>
      </c>
      <c r="G785" s="8">
        <v>0.33780700000000002</v>
      </c>
      <c r="H785" s="7">
        <v>17339</v>
      </c>
    </row>
    <row r="786" spans="1:9" ht="19.8" x14ac:dyDescent="0.6">
      <c r="A786" s="5">
        <v>86</v>
      </c>
      <c r="B786" s="6" t="s">
        <v>227</v>
      </c>
      <c r="C786" s="7" t="s">
        <v>51</v>
      </c>
      <c r="D786" s="7" t="s">
        <v>53</v>
      </c>
      <c r="E786" s="7">
        <v>40504</v>
      </c>
      <c r="F786" s="8">
        <v>0</v>
      </c>
      <c r="G786" s="8">
        <v>0.1099663</v>
      </c>
      <c r="H786" s="7">
        <v>5644</v>
      </c>
    </row>
    <row r="787" spans="1:9" ht="19.8" x14ac:dyDescent="0.6">
      <c r="A787" s="5">
        <v>86</v>
      </c>
      <c r="B787" s="6" t="s">
        <v>227</v>
      </c>
      <c r="C787" s="7" t="s">
        <v>54</v>
      </c>
      <c r="D787" s="7" t="s">
        <v>55</v>
      </c>
      <c r="E787" s="7">
        <v>41001</v>
      </c>
      <c r="F787" s="8">
        <v>3.5794899999999998E-2</v>
      </c>
      <c r="G787" s="8">
        <v>8.8564000000000004E-3</v>
      </c>
      <c r="H787" s="7">
        <v>455</v>
      </c>
    </row>
    <row r="788" spans="1:9" ht="19.8" x14ac:dyDescent="0.6">
      <c r="A788" s="84" t="s">
        <v>21</v>
      </c>
      <c r="B788" s="84"/>
      <c r="C788" s="84"/>
      <c r="D788" s="84"/>
      <c r="E788" s="84"/>
      <c r="F788" s="9">
        <f>SUM(F777:F787)</f>
        <v>0.6718907999999999</v>
      </c>
      <c r="G788" s="9">
        <f t="shared" ref="G788:H788" si="83">SUM(G777:G787)</f>
        <v>0.99999989999999994</v>
      </c>
      <c r="H788" s="9">
        <f t="shared" si="83"/>
        <v>51328</v>
      </c>
      <c r="I788" s="47"/>
    </row>
    <row r="789" spans="1:9" ht="19.8" x14ac:dyDescent="0.6">
      <c r="A789" s="5">
        <v>87</v>
      </c>
      <c r="B789" s="6" t="s">
        <v>228</v>
      </c>
      <c r="C789" s="7" t="s">
        <v>12</v>
      </c>
      <c r="D789" s="7" t="s">
        <v>13</v>
      </c>
      <c r="E789" s="7">
        <v>60303</v>
      </c>
      <c r="F789" s="8">
        <v>0.16457140000000001</v>
      </c>
      <c r="G789" s="8">
        <v>0.1225531</v>
      </c>
      <c r="H789" s="7">
        <v>2212</v>
      </c>
    </row>
    <row r="790" spans="1:9" ht="19.8" x14ac:dyDescent="0.6">
      <c r="A790" s="5">
        <v>87</v>
      </c>
      <c r="B790" s="6" t="s">
        <v>228</v>
      </c>
      <c r="C790" s="7" t="s">
        <v>12</v>
      </c>
      <c r="D790" s="7" t="s">
        <v>14</v>
      </c>
      <c r="E790" s="7">
        <v>60304</v>
      </c>
      <c r="F790" s="8">
        <v>0.57142859999999995</v>
      </c>
      <c r="G790" s="8">
        <v>0.68085099999999998</v>
      </c>
      <c r="H790" s="7">
        <v>12287</v>
      </c>
    </row>
    <row r="791" spans="1:9" ht="19.8" x14ac:dyDescent="0.6">
      <c r="A791" s="5">
        <v>87</v>
      </c>
      <c r="B791" s="6" t="s">
        <v>228</v>
      </c>
      <c r="C791" s="7" t="s">
        <v>15</v>
      </c>
      <c r="D791" s="7" t="s">
        <v>16</v>
      </c>
      <c r="E791" s="7">
        <v>70101</v>
      </c>
      <c r="F791" s="8">
        <v>0.1420015</v>
      </c>
      <c r="G791" s="8">
        <v>0.1057458</v>
      </c>
      <c r="H791" s="7">
        <v>1908</v>
      </c>
    </row>
    <row r="792" spans="1:9" ht="19.8" x14ac:dyDescent="0.6">
      <c r="A792" s="5">
        <v>87</v>
      </c>
      <c r="B792" s="6" t="s">
        <v>228</v>
      </c>
      <c r="C792" s="7" t="s">
        <v>17</v>
      </c>
      <c r="D792" s="7" t="s">
        <v>18</v>
      </c>
      <c r="E792" s="7">
        <v>70201</v>
      </c>
      <c r="F792" s="8">
        <v>0.1219986</v>
      </c>
      <c r="G792" s="8">
        <v>9.085E-2</v>
      </c>
      <c r="H792" s="7">
        <v>1640</v>
      </c>
    </row>
    <row r="793" spans="1:9" ht="19.8" x14ac:dyDescent="0.6">
      <c r="A793" s="84" t="s">
        <v>21</v>
      </c>
      <c r="B793" s="84"/>
      <c r="C793" s="84"/>
      <c r="D793" s="84"/>
      <c r="E793" s="84"/>
      <c r="F793" s="9">
        <f>SUM(F789:F792)</f>
        <v>1.0000001000000001</v>
      </c>
      <c r="G793" s="9">
        <f t="shared" ref="G793:H793" si="84">SUM(G789:G792)</f>
        <v>0.99999989999999994</v>
      </c>
      <c r="H793" s="9">
        <f t="shared" si="84"/>
        <v>18047</v>
      </c>
      <c r="I793" s="47"/>
    </row>
    <row r="794" spans="1:9" ht="19.8" x14ac:dyDescent="0.6">
      <c r="A794" s="5">
        <v>88</v>
      </c>
      <c r="B794" s="6" t="s">
        <v>229</v>
      </c>
      <c r="C794" s="7" t="s">
        <v>120</v>
      </c>
      <c r="D794" s="7" t="s">
        <v>121</v>
      </c>
      <c r="E794" s="7">
        <v>40101</v>
      </c>
      <c r="F794" s="8">
        <v>0.68085099999999998</v>
      </c>
      <c r="G794" s="8">
        <v>0.68085099999999998</v>
      </c>
      <c r="H794" s="7">
        <v>7489</v>
      </c>
    </row>
    <row r="795" spans="1:9" ht="19.8" x14ac:dyDescent="0.6">
      <c r="A795" s="5">
        <v>88</v>
      </c>
      <c r="B795" s="6" t="s">
        <v>229</v>
      </c>
      <c r="C795" s="7" t="s">
        <v>120</v>
      </c>
      <c r="D795" s="7" t="s">
        <v>166</v>
      </c>
      <c r="E795" s="7">
        <v>40102</v>
      </c>
      <c r="F795" s="8">
        <v>3.8320800000000002E-2</v>
      </c>
      <c r="G795" s="8">
        <v>3.8320800000000002E-2</v>
      </c>
      <c r="H795" s="7">
        <v>421</v>
      </c>
    </row>
    <row r="796" spans="1:9" ht="19.8" x14ac:dyDescent="0.6">
      <c r="A796" s="5">
        <v>88</v>
      </c>
      <c r="B796" s="6" t="s">
        <v>229</v>
      </c>
      <c r="C796" s="7" t="s">
        <v>120</v>
      </c>
      <c r="D796" s="7" t="s">
        <v>167</v>
      </c>
      <c r="E796" s="7">
        <v>40103</v>
      </c>
      <c r="F796" s="8">
        <v>5.5206600000000002E-2</v>
      </c>
      <c r="G796" s="8">
        <v>5.5206600000000002E-2</v>
      </c>
      <c r="H796" s="7">
        <v>607</v>
      </c>
    </row>
    <row r="797" spans="1:9" ht="19.8" x14ac:dyDescent="0.6">
      <c r="A797" s="5">
        <v>88</v>
      </c>
      <c r="B797" s="6" t="s">
        <v>229</v>
      </c>
      <c r="C797" s="7" t="s">
        <v>120</v>
      </c>
      <c r="D797" s="7" t="s">
        <v>168</v>
      </c>
      <c r="E797" s="7">
        <v>40104</v>
      </c>
      <c r="F797" s="8">
        <v>6.1048999999999999E-2</v>
      </c>
      <c r="G797" s="8">
        <v>6.1048999999999999E-2</v>
      </c>
      <c r="H797" s="7">
        <v>671</v>
      </c>
    </row>
    <row r="798" spans="1:9" ht="19.8" x14ac:dyDescent="0.6">
      <c r="A798" s="5">
        <v>88</v>
      </c>
      <c r="B798" s="6" t="s">
        <v>229</v>
      </c>
      <c r="C798" s="7" t="s">
        <v>43</v>
      </c>
      <c r="D798" s="7" t="s">
        <v>60</v>
      </c>
      <c r="E798" s="7">
        <v>40204</v>
      </c>
      <c r="F798" s="8">
        <v>4.5390800000000002E-2</v>
      </c>
      <c r="G798" s="8">
        <v>4.5390800000000002E-2</v>
      </c>
      <c r="H798" s="7">
        <v>499</v>
      </c>
    </row>
    <row r="799" spans="1:9" ht="19.8" x14ac:dyDescent="0.6">
      <c r="A799" s="5">
        <v>88</v>
      </c>
      <c r="B799" s="6" t="s">
        <v>229</v>
      </c>
      <c r="C799" s="7" t="s">
        <v>64</v>
      </c>
      <c r="D799" s="7" t="s">
        <v>169</v>
      </c>
      <c r="E799" s="7">
        <v>40601</v>
      </c>
      <c r="F799" s="8">
        <v>5.1856100000000002E-2</v>
      </c>
      <c r="G799" s="8">
        <v>5.1856100000000002E-2</v>
      </c>
      <c r="H799" s="7">
        <v>570</v>
      </c>
    </row>
    <row r="800" spans="1:9" ht="19.8" x14ac:dyDescent="0.6">
      <c r="A800" s="5">
        <v>88</v>
      </c>
      <c r="B800" s="6" t="s">
        <v>229</v>
      </c>
      <c r="C800" s="7" t="s">
        <v>64</v>
      </c>
      <c r="D800" s="7" t="s">
        <v>65</v>
      </c>
      <c r="E800" s="7">
        <v>40602</v>
      </c>
      <c r="F800" s="8">
        <v>6.7325700000000002E-2</v>
      </c>
      <c r="G800" s="8">
        <v>6.7325700000000002E-2</v>
      </c>
      <c r="H800" s="7">
        <v>741</v>
      </c>
    </row>
    <row r="801" spans="1:9" ht="19.8" x14ac:dyDescent="0.6">
      <c r="A801" s="84" t="s">
        <v>21</v>
      </c>
      <c r="B801" s="84"/>
      <c r="C801" s="84"/>
      <c r="D801" s="84"/>
      <c r="E801" s="84"/>
      <c r="F801" s="9">
        <f>SUM(F794:F800)</f>
        <v>1</v>
      </c>
      <c r="G801" s="9">
        <f t="shared" ref="G801:H801" si="85">SUM(G794:G800)</f>
        <v>1</v>
      </c>
      <c r="H801" s="9">
        <f t="shared" si="85"/>
        <v>10998</v>
      </c>
      <c r="I801" s="47"/>
    </row>
    <row r="802" spans="1:9" ht="19.8" x14ac:dyDescent="0.6">
      <c r="A802" s="5">
        <v>89</v>
      </c>
      <c r="B802" s="6" t="s">
        <v>230</v>
      </c>
      <c r="C802" s="7" t="s">
        <v>43</v>
      </c>
      <c r="D802" s="7" t="s">
        <v>44</v>
      </c>
      <c r="E802" s="7">
        <v>40202</v>
      </c>
      <c r="F802" s="8">
        <v>5.7448899999999997E-2</v>
      </c>
      <c r="G802" s="8">
        <v>5.7448899999999997E-2</v>
      </c>
      <c r="H802" s="7">
        <v>626</v>
      </c>
    </row>
    <row r="803" spans="1:9" ht="19.8" x14ac:dyDescent="0.6">
      <c r="A803" s="5">
        <v>89</v>
      </c>
      <c r="B803" s="6" t="s">
        <v>230</v>
      </c>
      <c r="C803" s="7" t="s">
        <v>45</v>
      </c>
      <c r="D803" s="7" t="s">
        <v>46</v>
      </c>
      <c r="E803" s="7">
        <v>40302</v>
      </c>
      <c r="F803" s="8">
        <v>0.61538459999999995</v>
      </c>
      <c r="G803" s="8">
        <v>0.61538459999999995</v>
      </c>
      <c r="H803" s="7">
        <v>6707</v>
      </c>
    </row>
    <row r="804" spans="1:9" ht="19.8" x14ac:dyDescent="0.6">
      <c r="A804" s="5">
        <v>89</v>
      </c>
      <c r="B804" s="6" t="s">
        <v>230</v>
      </c>
      <c r="C804" s="7" t="s">
        <v>45</v>
      </c>
      <c r="D804" s="7" t="s">
        <v>61</v>
      </c>
      <c r="E804" s="7">
        <v>40303</v>
      </c>
      <c r="F804" s="8">
        <v>0.16690679999999999</v>
      </c>
      <c r="G804" s="8">
        <v>0.16690679999999999</v>
      </c>
      <c r="H804" s="7">
        <v>1819</v>
      </c>
    </row>
    <row r="805" spans="1:9" ht="19.8" x14ac:dyDescent="0.6">
      <c r="A805" s="5">
        <v>89</v>
      </c>
      <c r="B805" s="6" t="s">
        <v>230</v>
      </c>
      <c r="C805" s="7" t="s">
        <v>45</v>
      </c>
      <c r="D805" s="7" t="s">
        <v>47</v>
      </c>
      <c r="E805" s="7">
        <v>40305</v>
      </c>
      <c r="F805" s="8">
        <v>3.7913500000000003E-2</v>
      </c>
      <c r="G805" s="8">
        <v>3.7913500000000003E-2</v>
      </c>
      <c r="H805" s="7">
        <v>413</v>
      </c>
    </row>
    <row r="806" spans="1:9" ht="19.8" x14ac:dyDescent="0.6">
      <c r="A806" s="5">
        <v>89</v>
      </c>
      <c r="B806" s="6" t="s">
        <v>230</v>
      </c>
      <c r="C806" s="7" t="s">
        <v>48</v>
      </c>
      <c r="D806" s="7" t="s">
        <v>49</v>
      </c>
      <c r="E806" s="7">
        <v>40401</v>
      </c>
      <c r="F806" s="8">
        <v>0.1223461</v>
      </c>
      <c r="G806" s="8">
        <v>0.1223461</v>
      </c>
      <c r="H806" s="7">
        <v>1333</v>
      </c>
    </row>
    <row r="807" spans="1:9" ht="19.8" x14ac:dyDescent="0.6">
      <c r="A807" s="84" t="s">
        <v>21</v>
      </c>
      <c r="B807" s="84"/>
      <c r="C807" s="84"/>
      <c r="D807" s="84"/>
      <c r="E807" s="84"/>
      <c r="F807" s="9">
        <f>SUM(F802:F806)</f>
        <v>0.99999990000000005</v>
      </c>
      <c r="G807" s="9">
        <f t="shared" ref="G807:H807" si="86">SUM(G802:G806)</f>
        <v>0.99999990000000005</v>
      </c>
      <c r="H807" s="9">
        <f t="shared" si="86"/>
        <v>10898</v>
      </c>
      <c r="I807" s="47"/>
    </row>
    <row r="808" spans="1:9" ht="19.8" x14ac:dyDescent="0.6">
      <c r="A808" s="5">
        <v>90</v>
      </c>
      <c r="B808" s="6" t="s">
        <v>231</v>
      </c>
      <c r="C808" s="7" t="s">
        <v>45</v>
      </c>
      <c r="D808" s="7" t="s">
        <v>46</v>
      </c>
      <c r="E808" s="7">
        <v>40302</v>
      </c>
      <c r="F808" s="8">
        <v>3.8778399999999998E-2</v>
      </c>
      <c r="G808" s="8">
        <v>1.6198299999999999E-2</v>
      </c>
      <c r="H808" s="7">
        <v>191</v>
      </c>
    </row>
    <row r="809" spans="1:9" ht="19.8" x14ac:dyDescent="0.6">
      <c r="A809" s="5">
        <v>90</v>
      </c>
      <c r="B809" s="6" t="s">
        <v>231</v>
      </c>
      <c r="C809" s="7" t="s">
        <v>45</v>
      </c>
      <c r="D809" s="7" t="s">
        <v>61</v>
      </c>
      <c r="E809" s="7">
        <v>40303</v>
      </c>
      <c r="F809" s="8">
        <v>7.5004699999999994E-2</v>
      </c>
      <c r="G809" s="8">
        <v>3.0567E-2</v>
      </c>
      <c r="H809" s="7">
        <v>360</v>
      </c>
    </row>
    <row r="810" spans="1:9" ht="19.8" x14ac:dyDescent="0.6">
      <c r="A810" s="5">
        <v>90</v>
      </c>
      <c r="B810" s="6" t="s">
        <v>231</v>
      </c>
      <c r="C810" s="7" t="s">
        <v>45</v>
      </c>
      <c r="D810" s="7" t="s">
        <v>47</v>
      </c>
      <c r="E810" s="7">
        <v>40305</v>
      </c>
      <c r="F810" s="8">
        <v>0.57142859999999995</v>
      </c>
      <c r="G810" s="8">
        <v>0.3430435</v>
      </c>
      <c r="H810" s="7">
        <v>4043</v>
      </c>
    </row>
    <row r="811" spans="1:9" ht="19.8" x14ac:dyDescent="0.6">
      <c r="A811" s="5">
        <v>90</v>
      </c>
      <c r="B811" s="6" t="s">
        <v>231</v>
      </c>
      <c r="C811" s="7" t="s">
        <v>48</v>
      </c>
      <c r="D811" s="7" t="s">
        <v>49</v>
      </c>
      <c r="E811" s="7">
        <v>40401</v>
      </c>
      <c r="F811" s="8">
        <v>9.7334900000000002E-2</v>
      </c>
      <c r="G811" s="8">
        <v>4.1326599999999998E-2</v>
      </c>
      <c r="H811" s="7">
        <v>487</v>
      </c>
    </row>
    <row r="812" spans="1:9" ht="19.8" x14ac:dyDescent="0.6">
      <c r="A812" s="5">
        <v>90</v>
      </c>
      <c r="B812" s="6" t="s">
        <v>231</v>
      </c>
      <c r="C812" s="7" t="s">
        <v>48</v>
      </c>
      <c r="D812" s="7" t="s">
        <v>50</v>
      </c>
      <c r="E812" s="7">
        <v>40402</v>
      </c>
      <c r="F812" s="8">
        <v>9.5165E-2</v>
      </c>
      <c r="G812" s="8">
        <v>4.0866600000000003E-2</v>
      </c>
      <c r="H812" s="7">
        <v>482</v>
      </c>
    </row>
    <row r="813" spans="1:9" ht="19.8" x14ac:dyDescent="0.6">
      <c r="A813" s="5">
        <v>90</v>
      </c>
      <c r="B813" s="6" t="s">
        <v>231</v>
      </c>
      <c r="C813" s="7" t="s">
        <v>48</v>
      </c>
      <c r="D813" s="7" t="s">
        <v>77</v>
      </c>
      <c r="E813" s="7">
        <v>40403</v>
      </c>
      <c r="F813" s="8">
        <v>0.12228840000000001</v>
      </c>
      <c r="G813" s="8">
        <v>0.4027192</v>
      </c>
      <c r="H813" s="7">
        <v>4746</v>
      </c>
    </row>
    <row r="814" spans="1:9" ht="19.8" x14ac:dyDescent="0.6">
      <c r="A814" s="5">
        <v>90</v>
      </c>
      <c r="B814" s="6" t="s">
        <v>231</v>
      </c>
      <c r="C814" s="7" t="s">
        <v>48</v>
      </c>
      <c r="D814" s="7" t="s">
        <v>130</v>
      </c>
      <c r="E814" s="7">
        <v>40404</v>
      </c>
      <c r="F814" s="8">
        <v>0</v>
      </c>
      <c r="G814" s="8">
        <v>4.0740100000000001E-2</v>
      </c>
      <c r="H814" s="7">
        <v>480</v>
      </c>
    </row>
    <row r="815" spans="1:9" ht="19.8" x14ac:dyDescent="0.6">
      <c r="A815" s="5">
        <v>90</v>
      </c>
      <c r="B815" s="6" t="s">
        <v>231</v>
      </c>
      <c r="C815" s="7" t="s">
        <v>133</v>
      </c>
      <c r="D815" s="7" t="s">
        <v>134</v>
      </c>
      <c r="E815" s="7">
        <v>41104</v>
      </c>
      <c r="F815" s="8">
        <v>0</v>
      </c>
      <c r="G815" s="8">
        <v>2.53736E-2</v>
      </c>
      <c r="H815" s="7">
        <v>299</v>
      </c>
    </row>
    <row r="816" spans="1:9" ht="19.8" x14ac:dyDescent="0.6">
      <c r="A816" s="5">
        <v>90</v>
      </c>
      <c r="B816" s="6" t="s">
        <v>231</v>
      </c>
      <c r="C816" s="7" t="s">
        <v>78</v>
      </c>
      <c r="D816" s="7" t="s">
        <v>81</v>
      </c>
      <c r="E816" s="7">
        <v>60108</v>
      </c>
      <c r="F816" s="8">
        <v>0</v>
      </c>
      <c r="G816" s="8">
        <v>5.9165200000000001E-2</v>
      </c>
      <c r="H816" s="7">
        <v>697</v>
      </c>
    </row>
    <row r="817" spans="1:9" ht="19.8" x14ac:dyDescent="0.6">
      <c r="A817" s="84" t="s">
        <v>21</v>
      </c>
      <c r="B817" s="84"/>
      <c r="C817" s="84"/>
      <c r="D817" s="84"/>
      <c r="E817" s="84"/>
      <c r="F817" s="9">
        <f>SUM(F808:F816)</f>
        <v>1</v>
      </c>
      <c r="G817" s="9">
        <f t="shared" ref="G817:H817" si="87">SUM(G808:G816)</f>
        <v>1.0000001000000001</v>
      </c>
      <c r="H817" s="9">
        <f t="shared" si="87"/>
        <v>11785</v>
      </c>
      <c r="I817" s="47"/>
    </row>
    <row r="818" spans="1:9" ht="19.8" x14ac:dyDescent="0.6">
      <c r="A818" s="5">
        <v>91</v>
      </c>
      <c r="B818" s="6" t="s">
        <v>232</v>
      </c>
      <c r="C818" s="7" t="s">
        <v>78</v>
      </c>
      <c r="D818" s="7" t="s">
        <v>79</v>
      </c>
      <c r="E818" s="7">
        <v>60101</v>
      </c>
      <c r="F818" s="8">
        <v>4.90634E-2</v>
      </c>
      <c r="G818" s="8">
        <v>2.9523899999999999E-2</v>
      </c>
      <c r="H818" s="7">
        <v>310</v>
      </c>
    </row>
    <row r="819" spans="1:9" ht="19.8" x14ac:dyDescent="0.6">
      <c r="A819" s="5">
        <v>91</v>
      </c>
      <c r="B819" s="6" t="s">
        <v>232</v>
      </c>
      <c r="C819" s="7" t="s">
        <v>78</v>
      </c>
      <c r="D819" s="7" t="s">
        <v>123</v>
      </c>
      <c r="E819" s="7">
        <v>60102</v>
      </c>
      <c r="F819" s="8">
        <v>0.19380710000000001</v>
      </c>
      <c r="G819" s="8">
        <v>0.31836009999999998</v>
      </c>
      <c r="H819" s="7">
        <v>3340</v>
      </c>
    </row>
    <row r="820" spans="1:9" ht="19.8" x14ac:dyDescent="0.6">
      <c r="A820" s="5">
        <v>91</v>
      </c>
      <c r="B820" s="6" t="s">
        <v>232</v>
      </c>
      <c r="C820" s="7" t="s">
        <v>78</v>
      </c>
      <c r="D820" s="7" t="s">
        <v>124</v>
      </c>
      <c r="E820" s="7">
        <v>60103</v>
      </c>
      <c r="F820" s="8">
        <v>3.5287699999999998E-2</v>
      </c>
      <c r="G820" s="8">
        <v>2.1177399999999999E-2</v>
      </c>
      <c r="H820" s="7">
        <v>222</v>
      </c>
    </row>
    <row r="821" spans="1:9" ht="19.8" x14ac:dyDescent="0.6">
      <c r="A821" s="5">
        <v>91</v>
      </c>
      <c r="B821" s="6" t="s">
        <v>232</v>
      </c>
      <c r="C821" s="7" t="s">
        <v>78</v>
      </c>
      <c r="D821" s="7" t="s">
        <v>125</v>
      </c>
      <c r="E821" s="7">
        <v>60105</v>
      </c>
      <c r="F821" s="8">
        <v>4.7380199999999997E-2</v>
      </c>
      <c r="G821" s="8">
        <v>2.79125E-2</v>
      </c>
      <c r="H821" s="7">
        <v>293</v>
      </c>
    </row>
    <row r="822" spans="1:9" ht="19.8" x14ac:dyDescent="0.6">
      <c r="A822" s="5">
        <v>91</v>
      </c>
      <c r="B822" s="6" t="s">
        <v>232</v>
      </c>
      <c r="C822" s="7" t="s">
        <v>78</v>
      </c>
      <c r="D822" s="7" t="s">
        <v>126</v>
      </c>
      <c r="E822" s="7">
        <v>60106</v>
      </c>
      <c r="F822" s="8">
        <v>4.4064800000000001E-2</v>
      </c>
      <c r="G822" s="8">
        <v>2.6033400000000002E-2</v>
      </c>
      <c r="H822" s="7">
        <v>273</v>
      </c>
    </row>
    <row r="823" spans="1:9" ht="19.8" x14ac:dyDescent="0.6">
      <c r="A823" s="5">
        <v>91</v>
      </c>
      <c r="B823" s="6" t="s">
        <v>232</v>
      </c>
      <c r="C823" s="7" t="s">
        <v>78</v>
      </c>
      <c r="D823" s="7" t="s">
        <v>80</v>
      </c>
      <c r="E823" s="7">
        <v>60107</v>
      </c>
      <c r="F823" s="8">
        <v>2.83197E-2</v>
      </c>
      <c r="G823" s="8">
        <v>1.68693E-2</v>
      </c>
      <c r="H823" s="7">
        <v>177</v>
      </c>
    </row>
    <row r="824" spans="1:9" ht="19.8" x14ac:dyDescent="0.6">
      <c r="A824" s="5">
        <v>91</v>
      </c>
      <c r="B824" s="6" t="s">
        <v>232</v>
      </c>
      <c r="C824" s="7" t="s">
        <v>127</v>
      </c>
      <c r="D824" s="7" t="s">
        <v>128</v>
      </c>
      <c r="E824" s="7">
        <v>60201</v>
      </c>
      <c r="F824" s="8">
        <v>0.3776215</v>
      </c>
      <c r="G824" s="8">
        <v>0.42740260000000002</v>
      </c>
      <c r="H824" s="7">
        <v>4484</v>
      </c>
    </row>
    <row r="825" spans="1:9" ht="19.8" x14ac:dyDescent="0.6">
      <c r="A825" s="5">
        <v>91</v>
      </c>
      <c r="B825" s="6" t="s">
        <v>232</v>
      </c>
      <c r="C825" s="7" t="s">
        <v>127</v>
      </c>
      <c r="D825" s="7" t="s">
        <v>233</v>
      </c>
      <c r="E825" s="7">
        <v>60202</v>
      </c>
      <c r="F825" s="8">
        <v>0</v>
      </c>
      <c r="G825" s="8">
        <v>4.8884400000000001E-2</v>
      </c>
      <c r="H825" s="7">
        <v>513</v>
      </c>
    </row>
    <row r="826" spans="1:9" ht="19.8" x14ac:dyDescent="0.6">
      <c r="A826" s="5">
        <v>91</v>
      </c>
      <c r="B826" s="6" t="s">
        <v>232</v>
      </c>
      <c r="C826" s="7" t="s">
        <v>12</v>
      </c>
      <c r="D826" s="7" t="s">
        <v>157</v>
      </c>
      <c r="E826" s="7">
        <v>60301</v>
      </c>
      <c r="F826" s="8">
        <v>6.4726300000000001E-2</v>
      </c>
      <c r="G826" s="8">
        <v>3.8751500000000001E-2</v>
      </c>
      <c r="H826" s="7">
        <v>407</v>
      </c>
    </row>
    <row r="827" spans="1:9" ht="19.8" x14ac:dyDescent="0.6">
      <c r="A827" s="5">
        <v>91</v>
      </c>
      <c r="B827" s="6" t="s">
        <v>232</v>
      </c>
      <c r="C827" s="7" t="s">
        <v>234</v>
      </c>
      <c r="D827" s="7" t="s">
        <v>235</v>
      </c>
      <c r="E827" s="7">
        <v>60401</v>
      </c>
      <c r="F827" s="8">
        <v>7.6283599999999993E-2</v>
      </c>
      <c r="G827" s="8">
        <v>4.5084899999999997E-2</v>
      </c>
      <c r="H827" s="7">
        <v>473</v>
      </c>
    </row>
    <row r="828" spans="1:9" ht="19.8" x14ac:dyDescent="0.6">
      <c r="A828" s="84" t="s">
        <v>21</v>
      </c>
      <c r="B828" s="84"/>
      <c r="C828" s="84"/>
      <c r="D828" s="84"/>
      <c r="E828" s="84"/>
      <c r="F828" s="9">
        <f>SUM(F818:F827)</f>
        <v>0.91655430000000004</v>
      </c>
      <c r="G828" s="9">
        <f t="shared" ref="G828:H828" si="88">SUM(G818:G827)</f>
        <v>1.0000000000000002</v>
      </c>
      <c r="H828" s="9">
        <f t="shared" si="88"/>
        <v>10492</v>
      </c>
      <c r="I828" s="47"/>
    </row>
    <row r="829" spans="1:9" ht="19.8" x14ac:dyDescent="0.6">
      <c r="A829" s="5">
        <v>92</v>
      </c>
      <c r="B829" s="6" t="s">
        <v>236</v>
      </c>
      <c r="C829" s="7" t="s">
        <v>83</v>
      </c>
      <c r="D829" s="7" t="s">
        <v>84</v>
      </c>
      <c r="E829" s="7">
        <v>30202</v>
      </c>
      <c r="F829" s="8">
        <v>8.4482799999999997E-2</v>
      </c>
      <c r="G829" s="8">
        <v>8.4482799999999997E-2</v>
      </c>
      <c r="H829" s="7">
        <v>1841</v>
      </c>
    </row>
    <row r="830" spans="1:9" ht="19.8" x14ac:dyDescent="0.6">
      <c r="A830" s="5">
        <v>92</v>
      </c>
      <c r="B830" s="6" t="s">
        <v>236</v>
      </c>
      <c r="C830" s="7" t="s">
        <v>83</v>
      </c>
      <c r="D830" s="7" t="s">
        <v>85</v>
      </c>
      <c r="E830" s="7">
        <v>30203</v>
      </c>
      <c r="F830" s="8">
        <v>7.3631699999999994E-2</v>
      </c>
      <c r="G830" s="8">
        <v>7.3631699999999994E-2</v>
      </c>
      <c r="H830" s="7">
        <v>1605</v>
      </c>
    </row>
    <row r="831" spans="1:9" ht="19.8" x14ac:dyDescent="0.6">
      <c r="A831" s="5">
        <v>92</v>
      </c>
      <c r="B831" s="6" t="s">
        <v>236</v>
      </c>
      <c r="C831" s="7" t="s">
        <v>83</v>
      </c>
      <c r="D831" s="7" t="s">
        <v>86</v>
      </c>
      <c r="E831" s="7">
        <v>30204</v>
      </c>
      <c r="F831" s="8">
        <v>5.5591700000000001E-2</v>
      </c>
      <c r="G831" s="8">
        <v>5.5591700000000001E-2</v>
      </c>
      <c r="H831" s="7">
        <v>1212</v>
      </c>
    </row>
    <row r="832" spans="1:9" ht="19.8" x14ac:dyDescent="0.6">
      <c r="A832" s="5">
        <v>92</v>
      </c>
      <c r="B832" s="6" t="s">
        <v>236</v>
      </c>
      <c r="C832" s="7" t="s">
        <v>88</v>
      </c>
      <c r="D832" s="7" t="s">
        <v>89</v>
      </c>
      <c r="E832" s="7">
        <v>30301</v>
      </c>
      <c r="F832" s="8">
        <v>0.68085099999999998</v>
      </c>
      <c r="G832" s="8">
        <v>0.68085099999999998</v>
      </c>
      <c r="H832" s="7">
        <v>14841</v>
      </c>
    </row>
    <row r="833" spans="1:9" ht="19.8" x14ac:dyDescent="0.6">
      <c r="A833" s="5">
        <v>92</v>
      </c>
      <c r="B833" s="6" t="s">
        <v>236</v>
      </c>
      <c r="C833" s="7" t="s">
        <v>88</v>
      </c>
      <c r="D833" s="7" t="s">
        <v>90</v>
      </c>
      <c r="E833" s="7">
        <v>30302</v>
      </c>
      <c r="F833" s="8">
        <v>3.0795199999999998E-2</v>
      </c>
      <c r="G833" s="8">
        <v>3.0795199999999998E-2</v>
      </c>
      <c r="H833" s="7">
        <v>671</v>
      </c>
    </row>
    <row r="834" spans="1:9" ht="19.8" x14ac:dyDescent="0.6">
      <c r="A834" s="5">
        <v>92</v>
      </c>
      <c r="B834" s="6" t="s">
        <v>236</v>
      </c>
      <c r="C834" s="7" t="s">
        <v>88</v>
      </c>
      <c r="D834" s="7" t="s">
        <v>91</v>
      </c>
      <c r="E834" s="7">
        <v>30303</v>
      </c>
      <c r="F834" s="8">
        <v>2.4432300000000001E-2</v>
      </c>
      <c r="G834" s="8">
        <v>2.4432300000000001E-2</v>
      </c>
      <c r="H834" s="7">
        <v>533</v>
      </c>
    </row>
    <row r="835" spans="1:9" ht="19.8" x14ac:dyDescent="0.6">
      <c r="A835" s="5">
        <v>92</v>
      </c>
      <c r="B835" s="6" t="s">
        <v>236</v>
      </c>
      <c r="C835" s="7" t="s">
        <v>88</v>
      </c>
      <c r="D835" s="7" t="s">
        <v>92</v>
      </c>
      <c r="E835" s="7">
        <v>30304</v>
      </c>
      <c r="F835" s="8">
        <v>1.99206E-2</v>
      </c>
      <c r="G835" s="8">
        <v>1.99206E-2</v>
      </c>
      <c r="H835" s="7">
        <v>434</v>
      </c>
    </row>
    <row r="836" spans="1:9" ht="19.8" x14ac:dyDescent="0.6">
      <c r="A836" s="5">
        <v>92</v>
      </c>
      <c r="B836" s="6" t="s">
        <v>236</v>
      </c>
      <c r="C836" s="7" t="s">
        <v>88</v>
      </c>
      <c r="D836" s="7" t="s">
        <v>93</v>
      </c>
      <c r="E836" s="7">
        <v>30305</v>
      </c>
      <c r="F836" s="8">
        <v>3.0294600000000001E-2</v>
      </c>
      <c r="G836" s="8">
        <v>3.0294600000000001E-2</v>
      </c>
      <c r="H836" s="7">
        <v>660</v>
      </c>
    </row>
    <row r="837" spans="1:9" ht="19.8" x14ac:dyDescent="0.6">
      <c r="A837" s="84" t="s">
        <v>21</v>
      </c>
      <c r="B837" s="84"/>
      <c r="C837" s="84"/>
      <c r="D837" s="84"/>
      <c r="E837" s="84"/>
      <c r="F837" s="9">
        <f>SUM(F829:F836)</f>
        <v>0.99999989999999983</v>
      </c>
      <c r="G837" s="9">
        <f t="shared" ref="G837:H837" si="89">SUM(G829:G836)</f>
        <v>0.99999989999999983</v>
      </c>
      <c r="H837" s="9">
        <f t="shared" si="89"/>
        <v>21797</v>
      </c>
      <c r="I837" s="47"/>
    </row>
    <row r="838" spans="1:9" ht="19.8" x14ac:dyDescent="0.6">
      <c r="A838" s="5">
        <v>93</v>
      </c>
      <c r="B838" s="6" t="s">
        <v>237</v>
      </c>
      <c r="C838" s="7" t="s">
        <v>78</v>
      </c>
      <c r="D838" s="7" t="s">
        <v>79</v>
      </c>
      <c r="E838" s="7">
        <v>60101</v>
      </c>
      <c r="F838" s="8">
        <v>2.1861599999999998E-2</v>
      </c>
      <c r="G838" s="8">
        <v>2.9149000000000001E-2</v>
      </c>
      <c r="H838" s="7">
        <v>2482</v>
      </c>
    </row>
    <row r="839" spans="1:9" ht="19.8" x14ac:dyDescent="0.6">
      <c r="A839" s="5">
        <v>93</v>
      </c>
      <c r="B839" s="6" t="s">
        <v>237</v>
      </c>
      <c r="C839" s="7" t="s">
        <v>78</v>
      </c>
      <c r="D839" s="7" t="s">
        <v>123</v>
      </c>
      <c r="E839" s="7">
        <v>60102</v>
      </c>
      <c r="F839" s="8">
        <v>0.45770349999999999</v>
      </c>
      <c r="G839" s="8">
        <v>0.45770349999999999</v>
      </c>
      <c r="H839" s="7">
        <v>38975</v>
      </c>
    </row>
    <row r="840" spans="1:9" ht="19.8" x14ac:dyDescent="0.6">
      <c r="A840" s="5">
        <v>93</v>
      </c>
      <c r="B840" s="6" t="s">
        <v>237</v>
      </c>
      <c r="C840" s="7" t="s">
        <v>78</v>
      </c>
      <c r="D840" s="7" t="s">
        <v>124</v>
      </c>
      <c r="E840" s="7">
        <v>60103</v>
      </c>
      <c r="F840" s="8">
        <v>0.28805920000000002</v>
      </c>
      <c r="G840" s="8">
        <v>0.28805920000000002</v>
      </c>
      <c r="H840" s="7">
        <v>24529</v>
      </c>
    </row>
    <row r="841" spans="1:9" ht="19.8" x14ac:dyDescent="0.6">
      <c r="A841" s="5">
        <v>93</v>
      </c>
      <c r="B841" s="6" t="s">
        <v>237</v>
      </c>
      <c r="C841" s="7" t="s">
        <v>78</v>
      </c>
      <c r="D841" s="7" t="s">
        <v>238</v>
      </c>
      <c r="E841" s="7">
        <v>60104</v>
      </c>
      <c r="F841" s="8">
        <v>1.4160000000000001E-2</v>
      </c>
      <c r="G841" s="8">
        <v>1.62046E-2</v>
      </c>
      <c r="H841" s="7">
        <v>1380</v>
      </c>
    </row>
    <row r="842" spans="1:9" ht="19.8" x14ac:dyDescent="0.6">
      <c r="A842" s="5">
        <v>93</v>
      </c>
      <c r="B842" s="6" t="s">
        <v>237</v>
      </c>
      <c r="C842" s="7" t="s">
        <v>78</v>
      </c>
      <c r="D842" s="7" t="s">
        <v>125</v>
      </c>
      <c r="E842" s="7">
        <v>60105</v>
      </c>
      <c r="F842" s="8">
        <v>2.67003E-2</v>
      </c>
      <c r="G842" s="8">
        <v>3.0149700000000001E-2</v>
      </c>
      <c r="H842" s="7">
        <v>2567</v>
      </c>
    </row>
    <row r="843" spans="1:9" ht="19.8" x14ac:dyDescent="0.6">
      <c r="A843" s="5">
        <v>93</v>
      </c>
      <c r="B843" s="6" t="s">
        <v>237</v>
      </c>
      <c r="C843" s="7" t="s">
        <v>78</v>
      </c>
      <c r="D843" s="7" t="s">
        <v>126</v>
      </c>
      <c r="E843" s="7">
        <v>60106</v>
      </c>
      <c r="F843" s="8">
        <v>2.4140700000000001E-2</v>
      </c>
      <c r="G843" s="8">
        <v>2.7792600000000001E-2</v>
      </c>
      <c r="H843" s="7">
        <v>2367</v>
      </c>
    </row>
    <row r="844" spans="1:9" ht="19.8" x14ac:dyDescent="0.6">
      <c r="A844" s="5">
        <v>93</v>
      </c>
      <c r="B844" s="6" t="s">
        <v>237</v>
      </c>
      <c r="C844" s="7" t="s">
        <v>78</v>
      </c>
      <c r="D844" s="7" t="s">
        <v>80</v>
      </c>
      <c r="E844" s="7">
        <v>60107</v>
      </c>
      <c r="F844" s="8">
        <v>1.42253E-2</v>
      </c>
      <c r="G844" s="8">
        <v>1.7400100000000002E-2</v>
      </c>
      <c r="H844" s="7">
        <v>1482</v>
      </c>
    </row>
    <row r="845" spans="1:9" ht="19.8" x14ac:dyDescent="0.6">
      <c r="A845" s="5">
        <v>93</v>
      </c>
      <c r="B845" s="6" t="s">
        <v>237</v>
      </c>
      <c r="C845" s="7" t="s">
        <v>127</v>
      </c>
      <c r="D845" s="7" t="s">
        <v>128</v>
      </c>
      <c r="E845" s="7">
        <v>60201</v>
      </c>
      <c r="F845" s="8">
        <v>4.2287900000000003E-2</v>
      </c>
      <c r="G845" s="8">
        <v>5.5471899999999998E-2</v>
      </c>
      <c r="H845" s="7">
        <v>4724</v>
      </c>
    </row>
    <row r="846" spans="1:9" ht="19.8" x14ac:dyDescent="0.6">
      <c r="A846" s="5">
        <v>93</v>
      </c>
      <c r="B846" s="6" t="s">
        <v>237</v>
      </c>
      <c r="C846" s="7" t="s">
        <v>234</v>
      </c>
      <c r="D846" s="7" t="s">
        <v>235</v>
      </c>
      <c r="E846" s="7">
        <v>60401</v>
      </c>
      <c r="F846" s="8">
        <v>4.1635900000000003E-2</v>
      </c>
      <c r="G846" s="8">
        <v>4.8057799999999998E-2</v>
      </c>
      <c r="H846" s="7">
        <v>4092</v>
      </c>
    </row>
    <row r="847" spans="1:9" ht="19.8" x14ac:dyDescent="0.6">
      <c r="A847" s="5">
        <v>93</v>
      </c>
      <c r="B847" s="6" t="s">
        <v>237</v>
      </c>
      <c r="C847" s="7" t="s">
        <v>234</v>
      </c>
      <c r="D847" s="7" t="s">
        <v>239</v>
      </c>
      <c r="E847" s="7">
        <v>60405</v>
      </c>
      <c r="F847" s="8">
        <v>2.64035E-2</v>
      </c>
      <c r="G847" s="8">
        <v>3.0011599999999999E-2</v>
      </c>
      <c r="H847" s="7">
        <v>2556</v>
      </c>
    </row>
    <row r="848" spans="1:9" ht="19.8" x14ac:dyDescent="0.6">
      <c r="A848" s="84" t="s">
        <v>21</v>
      </c>
      <c r="B848" s="84"/>
      <c r="C848" s="84"/>
      <c r="D848" s="84"/>
      <c r="E848" s="84"/>
      <c r="F848" s="9">
        <f>SUM(F838:F847)</f>
        <v>0.95717790000000003</v>
      </c>
      <c r="G848" s="9">
        <f t="shared" ref="G848:H848" si="90">SUM(G838:G847)</f>
        <v>1</v>
      </c>
      <c r="H848" s="9">
        <f t="shared" si="90"/>
        <v>85154</v>
      </c>
      <c r="I848" s="47"/>
    </row>
    <row r="849" spans="2:8" ht="19.8" x14ac:dyDescent="0.6">
      <c r="B849" s="1"/>
      <c r="H849" s="11">
        <f>H10+H19+H25+H36+H52+H59+H64+H73+H84+H97+H106+H112+H125+H131+H137+H145+H157+H171+H179+H191+H200+H212+H223+H229+H237+H240+H248+H257+H267+H278+H285+H294+H303+H309+H315+H324+H338+H347+H353+H359+H367+H376+H385+H394+H404+H415+H418+H422+H431+H440+H449+H455+H464+H473+H482+H493+H502+H511+H521+H530+H539+H550+H554+H564+H569+H578+H587+H596+H605+H618+H630+H639+H653+H669+H682+H689+H700+H709+H715+H722+H732+H745+H754+H762+H776+H788+H793+H801+H807+H817+H828+H837+H848</f>
        <v>168695455</v>
      </c>
    </row>
    <row r="851" spans="2:8" ht="19.8" x14ac:dyDescent="0.6">
      <c r="H851" s="11"/>
    </row>
  </sheetData>
  <mergeCells count="101">
    <mergeCell ref="A828:E828"/>
    <mergeCell ref="A837:E837"/>
    <mergeCell ref="A848:E848"/>
    <mergeCell ref="A776:E776"/>
    <mergeCell ref="A788:E788"/>
    <mergeCell ref="A793:E793"/>
    <mergeCell ref="A801:E801"/>
    <mergeCell ref="A807:E807"/>
    <mergeCell ref="A817:E817"/>
    <mergeCell ref="A715:E715"/>
    <mergeCell ref="A722:E722"/>
    <mergeCell ref="A732:E732"/>
    <mergeCell ref="A745:E745"/>
    <mergeCell ref="A754:E754"/>
    <mergeCell ref="A762:E762"/>
    <mergeCell ref="A653:E653"/>
    <mergeCell ref="A669:E669"/>
    <mergeCell ref="A682:E682"/>
    <mergeCell ref="A689:E689"/>
    <mergeCell ref="A700:E700"/>
    <mergeCell ref="A709:E709"/>
    <mergeCell ref="A587:E587"/>
    <mergeCell ref="A596:E596"/>
    <mergeCell ref="A605:E605"/>
    <mergeCell ref="A618:E618"/>
    <mergeCell ref="A630:E630"/>
    <mergeCell ref="A639:E639"/>
    <mergeCell ref="A539:E539"/>
    <mergeCell ref="A550:E550"/>
    <mergeCell ref="A554:E554"/>
    <mergeCell ref="A564:E564"/>
    <mergeCell ref="A569:E569"/>
    <mergeCell ref="A578:E578"/>
    <mergeCell ref="A482:E482"/>
    <mergeCell ref="A493:E493"/>
    <mergeCell ref="A502:E502"/>
    <mergeCell ref="A511:E511"/>
    <mergeCell ref="A521:E521"/>
    <mergeCell ref="A530:E530"/>
    <mergeCell ref="A431:E431"/>
    <mergeCell ref="A440:E440"/>
    <mergeCell ref="A449:E449"/>
    <mergeCell ref="A455:E455"/>
    <mergeCell ref="A464:E464"/>
    <mergeCell ref="A473:E473"/>
    <mergeCell ref="A385:E385"/>
    <mergeCell ref="A394:E394"/>
    <mergeCell ref="A404:E404"/>
    <mergeCell ref="A415:E415"/>
    <mergeCell ref="A418:E418"/>
    <mergeCell ref="A422:E422"/>
    <mergeCell ref="A338:E338"/>
    <mergeCell ref="A347:E347"/>
    <mergeCell ref="A353:E353"/>
    <mergeCell ref="A359:E359"/>
    <mergeCell ref="A367:E367"/>
    <mergeCell ref="A376:E376"/>
    <mergeCell ref="A285:E285"/>
    <mergeCell ref="A294:E294"/>
    <mergeCell ref="A303:E303"/>
    <mergeCell ref="A309:E309"/>
    <mergeCell ref="A315:E315"/>
    <mergeCell ref="A324:E324"/>
    <mergeCell ref="A237:E237"/>
    <mergeCell ref="A240:E240"/>
    <mergeCell ref="A248:E248"/>
    <mergeCell ref="A257:E257"/>
    <mergeCell ref="A267:E267"/>
    <mergeCell ref="A278:E278"/>
    <mergeCell ref="A179:E179"/>
    <mergeCell ref="A191:E191"/>
    <mergeCell ref="A200:E200"/>
    <mergeCell ref="A212:E212"/>
    <mergeCell ref="A223:E223"/>
    <mergeCell ref="A229:E229"/>
    <mergeCell ref="A125:E125"/>
    <mergeCell ref="A131:E131"/>
    <mergeCell ref="A137:E137"/>
    <mergeCell ref="A145:E145"/>
    <mergeCell ref="A157:E157"/>
    <mergeCell ref="A171:E171"/>
    <mergeCell ref="A73:E73"/>
    <mergeCell ref="A84:E84"/>
    <mergeCell ref="A97:E97"/>
    <mergeCell ref="A106:E106"/>
    <mergeCell ref="A112:E112"/>
    <mergeCell ref="A10:E10"/>
    <mergeCell ref="A19:E19"/>
    <mergeCell ref="A25:E25"/>
    <mergeCell ref="A36:E36"/>
    <mergeCell ref="A52:E52"/>
    <mergeCell ref="A59:E59"/>
    <mergeCell ref="A1:H1"/>
    <mergeCell ref="A2:H2"/>
    <mergeCell ref="A3:A4"/>
    <mergeCell ref="B3:B4"/>
    <mergeCell ref="C3:C4"/>
    <mergeCell ref="D3:D4"/>
    <mergeCell ref="E3:E4"/>
    <mergeCell ref="G3:H3"/>
    <mergeCell ref="A64:E6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69A9-CE5E-414B-B845-9ECB7FB86276}">
  <dimension ref="A1:H166"/>
  <sheetViews>
    <sheetView topLeftCell="A149" workbookViewId="0">
      <selection activeCell="D159" sqref="D159"/>
    </sheetView>
  </sheetViews>
  <sheetFormatPr defaultRowHeight="14.4" x14ac:dyDescent="0.3"/>
  <cols>
    <col min="1" max="1" width="6.109375" style="1" bestFit="1" customWidth="1"/>
    <col min="2" max="2" width="29.109375" style="1" customWidth="1"/>
    <col min="3" max="3" width="8.88671875" style="1"/>
    <col min="4" max="4" width="10.5546875" style="1" bestFit="1" customWidth="1"/>
    <col min="5" max="5" width="11.44140625" style="1" bestFit="1" customWidth="1"/>
    <col min="6" max="6" width="11.44140625" style="1" customWidth="1"/>
    <col min="7" max="7" width="16.88671875" style="1" bestFit="1" customWidth="1"/>
    <col min="8" max="8" width="15.5546875" style="1" customWidth="1"/>
    <col min="9" max="9" width="17.109375" style="1" customWidth="1"/>
    <col min="10" max="16384" width="8.88671875" style="1"/>
  </cols>
  <sheetData>
    <row r="1" spans="1:8" ht="24" x14ac:dyDescent="0.3">
      <c r="A1" s="78" t="s">
        <v>1211</v>
      </c>
      <c r="B1" s="78"/>
      <c r="C1" s="78"/>
      <c r="D1" s="78"/>
      <c r="E1" s="78"/>
      <c r="F1" s="65"/>
      <c r="G1" s="65"/>
    </row>
    <row r="2" spans="1:8" ht="21" x14ac:dyDescent="0.65">
      <c r="A2" s="89" t="s">
        <v>1212</v>
      </c>
      <c r="B2" s="89"/>
      <c r="C2" s="89"/>
      <c r="D2" s="89"/>
      <c r="E2" s="89"/>
      <c r="F2" s="66"/>
      <c r="G2" s="66"/>
    </row>
    <row r="3" spans="1:8" ht="21" x14ac:dyDescent="0.65">
      <c r="A3" s="82" t="s">
        <v>2</v>
      </c>
      <c r="B3" s="82" t="s">
        <v>1131</v>
      </c>
      <c r="C3" s="82" t="s">
        <v>1132</v>
      </c>
      <c r="D3" s="82" t="s">
        <v>243</v>
      </c>
      <c r="E3" s="82" t="s">
        <v>489</v>
      </c>
      <c r="F3" s="90" t="s">
        <v>8</v>
      </c>
      <c r="G3" s="90"/>
    </row>
    <row r="4" spans="1:8" ht="89.25" customHeight="1" x14ac:dyDescent="0.3">
      <c r="A4" s="82"/>
      <c r="B4" s="82"/>
      <c r="C4" s="82"/>
      <c r="D4" s="82"/>
      <c r="E4" s="82"/>
      <c r="F4" s="67" t="s">
        <v>9</v>
      </c>
      <c r="G4" s="4" t="s">
        <v>10</v>
      </c>
    </row>
    <row r="5" spans="1:8" ht="26.25" customHeight="1" x14ac:dyDescent="0.6">
      <c r="A5" s="5">
        <v>1</v>
      </c>
      <c r="B5" s="6" t="s">
        <v>1133</v>
      </c>
      <c r="C5" s="7">
        <v>9.4</v>
      </c>
      <c r="D5" s="5" t="s">
        <v>1112</v>
      </c>
      <c r="E5" s="8">
        <v>0.625</v>
      </c>
      <c r="F5" s="8">
        <v>0.80645160000000005</v>
      </c>
      <c r="G5" s="59">
        <v>5238792</v>
      </c>
    </row>
    <row r="6" spans="1:8" ht="26.25" customHeight="1" x14ac:dyDescent="0.6">
      <c r="A6" s="5">
        <v>1</v>
      </c>
      <c r="B6" s="6" t="s">
        <v>1133</v>
      </c>
      <c r="C6" s="7">
        <v>9.4</v>
      </c>
      <c r="D6" s="5">
        <v>5</v>
      </c>
      <c r="E6" s="8">
        <v>0.375</v>
      </c>
      <c r="F6" s="8">
        <v>0.19354840000000001</v>
      </c>
      <c r="G6" s="59">
        <v>1257310</v>
      </c>
    </row>
    <row r="7" spans="1:8" ht="26.25" customHeight="1" x14ac:dyDescent="0.6">
      <c r="A7" s="84" t="s">
        <v>21</v>
      </c>
      <c r="B7" s="84"/>
      <c r="C7" s="84"/>
      <c r="D7" s="84"/>
      <c r="E7" s="9">
        <v>1</v>
      </c>
      <c r="F7" s="9">
        <v>1</v>
      </c>
      <c r="G7" s="68">
        <v>6496102</v>
      </c>
      <c r="H7" s="77"/>
    </row>
    <row r="8" spans="1:8" ht="26.25" customHeight="1" x14ac:dyDescent="0.6">
      <c r="A8" s="5">
        <v>2</v>
      </c>
      <c r="B8" s="6" t="s">
        <v>1134</v>
      </c>
      <c r="C8" s="7">
        <v>7</v>
      </c>
      <c r="D8" s="5">
        <v>3</v>
      </c>
      <c r="E8" s="59">
        <v>1</v>
      </c>
      <c r="F8" s="59">
        <v>1</v>
      </c>
      <c r="G8" s="59">
        <v>2872935</v>
      </c>
    </row>
    <row r="9" spans="1:8" ht="26.25" customHeight="1" x14ac:dyDescent="0.6">
      <c r="A9" s="84" t="s">
        <v>21</v>
      </c>
      <c r="B9" s="84"/>
      <c r="C9" s="84"/>
      <c r="D9" s="84"/>
      <c r="E9" s="9">
        <v>1</v>
      </c>
      <c r="F9" s="9">
        <v>1</v>
      </c>
      <c r="G9" s="9">
        <v>2872935</v>
      </c>
      <c r="H9" s="77"/>
    </row>
    <row r="10" spans="1:8" ht="26.25" customHeight="1" x14ac:dyDescent="0.6">
      <c r="A10" s="5">
        <v>3</v>
      </c>
      <c r="B10" s="69" t="s">
        <v>1135</v>
      </c>
      <c r="C10" s="7">
        <v>22</v>
      </c>
      <c r="D10" s="7">
        <v>3</v>
      </c>
      <c r="E10" s="69"/>
      <c r="F10" s="59">
        <v>1</v>
      </c>
      <c r="G10" s="59">
        <v>550000</v>
      </c>
    </row>
    <row r="11" spans="1:8" ht="26.25" customHeight="1" x14ac:dyDescent="0.6">
      <c r="A11" s="84" t="s">
        <v>21</v>
      </c>
      <c r="B11" s="84"/>
      <c r="C11" s="84"/>
      <c r="D11" s="84"/>
      <c r="E11" s="9">
        <v>0</v>
      </c>
      <c r="F11" s="9">
        <v>1</v>
      </c>
      <c r="G11" s="9">
        <v>550000</v>
      </c>
      <c r="H11" s="77"/>
    </row>
    <row r="12" spans="1:8" ht="26.25" customHeight="1" x14ac:dyDescent="0.6">
      <c r="A12" s="5">
        <v>4</v>
      </c>
      <c r="B12" s="6" t="s">
        <v>1136</v>
      </c>
      <c r="C12" s="7">
        <v>4.2</v>
      </c>
      <c r="D12" s="5">
        <v>3</v>
      </c>
      <c r="E12" s="59">
        <v>1</v>
      </c>
      <c r="F12" s="59">
        <v>1</v>
      </c>
      <c r="G12" s="59">
        <v>105000</v>
      </c>
    </row>
    <row r="13" spans="1:8" ht="26.25" customHeight="1" x14ac:dyDescent="0.6">
      <c r="A13" s="84" t="s">
        <v>21</v>
      </c>
      <c r="B13" s="84"/>
      <c r="C13" s="84"/>
      <c r="D13" s="84"/>
      <c r="E13" s="9">
        <v>1</v>
      </c>
      <c r="F13" s="9">
        <v>1</v>
      </c>
      <c r="G13" s="9">
        <v>105000</v>
      </c>
      <c r="H13" s="77"/>
    </row>
    <row r="14" spans="1:8" ht="26.25" customHeight="1" x14ac:dyDescent="0.6">
      <c r="A14" s="5">
        <v>5</v>
      </c>
      <c r="B14" s="69" t="s">
        <v>1137</v>
      </c>
      <c r="C14" s="7">
        <v>3</v>
      </c>
      <c r="D14" s="7">
        <v>3</v>
      </c>
      <c r="E14" s="69"/>
      <c r="F14" s="59">
        <v>1</v>
      </c>
      <c r="G14" s="59">
        <v>0</v>
      </c>
    </row>
    <row r="15" spans="1:8" ht="26.25" customHeight="1" x14ac:dyDescent="0.6">
      <c r="A15" s="84" t="s">
        <v>21</v>
      </c>
      <c r="B15" s="84"/>
      <c r="C15" s="84"/>
      <c r="D15" s="84"/>
      <c r="E15" s="9">
        <v>0</v>
      </c>
      <c r="F15" s="9">
        <v>1</v>
      </c>
      <c r="G15" s="9">
        <v>0</v>
      </c>
      <c r="H15" s="77"/>
    </row>
    <row r="16" spans="1:8" ht="26.25" customHeight="1" x14ac:dyDescent="0.6">
      <c r="A16" s="5">
        <v>6</v>
      </c>
      <c r="B16" s="6" t="s">
        <v>1138</v>
      </c>
      <c r="C16" s="7">
        <v>4.5</v>
      </c>
      <c r="D16" s="5" t="s">
        <v>1112</v>
      </c>
      <c r="E16" s="59">
        <v>1</v>
      </c>
      <c r="F16" s="59">
        <v>1</v>
      </c>
      <c r="G16" s="59">
        <v>803869</v>
      </c>
    </row>
    <row r="17" spans="1:8" ht="26.25" customHeight="1" x14ac:dyDescent="0.6">
      <c r="A17" s="84" t="s">
        <v>21</v>
      </c>
      <c r="B17" s="84"/>
      <c r="C17" s="84"/>
      <c r="D17" s="84"/>
      <c r="E17" s="9">
        <v>1</v>
      </c>
      <c r="F17" s="9">
        <v>1</v>
      </c>
      <c r="G17" s="9">
        <v>803869</v>
      </c>
      <c r="H17" s="77"/>
    </row>
    <row r="18" spans="1:8" ht="36" customHeight="1" x14ac:dyDescent="0.6">
      <c r="A18" s="5">
        <v>7</v>
      </c>
      <c r="B18" s="69" t="s">
        <v>1139</v>
      </c>
      <c r="C18" s="7">
        <v>2.83</v>
      </c>
      <c r="D18" s="7">
        <v>3</v>
      </c>
      <c r="E18" s="69"/>
      <c r="F18" s="59">
        <v>1</v>
      </c>
      <c r="G18" s="59">
        <v>149267</v>
      </c>
    </row>
    <row r="19" spans="1:8" ht="36" customHeight="1" x14ac:dyDescent="0.6">
      <c r="A19" s="84" t="s">
        <v>21</v>
      </c>
      <c r="B19" s="84"/>
      <c r="C19" s="84"/>
      <c r="D19" s="84"/>
      <c r="E19" s="9">
        <v>0</v>
      </c>
      <c r="F19" s="9">
        <v>1</v>
      </c>
      <c r="G19" s="9">
        <v>149267</v>
      </c>
      <c r="H19" s="77"/>
    </row>
    <row r="20" spans="1:8" ht="26.25" customHeight="1" x14ac:dyDescent="0.6">
      <c r="A20" s="5">
        <v>8</v>
      </c>
      <c r="B20" s="6" t="s">
        <v>1140</v>
      </c>
      <c r="C20" s="7">
        <v>3</v>
      </c>
      <c r="D20" s="5">
        <v>3</v>
      </c>
      <c r="E20" s="59">
        <v>1</v>
      </c>
      <c r="F20" s="59">
        <v>1</v>
      </c>
      <c r="G20" s="59">
        <v>1344440</v>
      </c>
    </row>
    <row r="21" spans="1:8" ht="26.25" customHeight="1" x14ac:dyDescent="0.6">
      <c r="A21" s="84" t="s">
        <v>21</v>
      </c>
      <c r="B21" s="84"/>
      <c r="C21" s="84"/>
      <c r="D21" s="84"/>
      <c r="E21" s="9">
        <v>1</v>
      </c>
      <c r="F21" s="9">
        <v>1</v>
      </c>
      <c r="G21" s="9">
        <v>1344440</v>
      </c>
      <c r="H21" s="77"/>
    </row>
    <row r="22" spans="1:8" ht="26.25" customHeight="1" x14ac:dyDescent="0.6">
      <c r="A22" s="5">
        <v>9</v>
      </c>
      <c r="B22" s="6" t="s">
        <v>1141</v>
      </c>
      <c r="C22" s="7">
        <v>30</v>
      </c>
      <c r="D22" s="5" t="s">
        <v>1108</v>
      </c>
      <c r="E22" s="59">
        <v>1</v>
      </c>
      <c r="F22" s="59">
        <v>1</v>
      </c>
      <c r="G22" s="59">
        <v>5174785</v>
      </c>
    </row>
    <row r="23" spans="1:8" ht="26.25" customHeight="1" x14ac:dyDescent="0.6">
      <c r="A23" s="84" t="s">
        <v>21</v>
      </c>
      <c r="B23" s="84"/>
      <c r="C23" s="84"/>
      <c r="D23" s="84"/>
      <c r="E23" s="9">
        <v>1</v>
      </c>
      <c r="F23" s="9">
        <v>1</v>
      </c>
      <c r="G23" s="9">
        <v>5174785</v>
      </c>
      <c r="H23" s="77"/>
    </row>
    <row r="24" spans="1:8" ht="26.25" customHeight="1" x14ac:dyDescent="0.6">
      <c r="A24" s="5">
        <v>10</v>
      </c>
      <c r="B24" s="60" t="s">
        <v>1142</v>
      </c>
      <c r="C24" s="7">
        <v>3.52</v>
      </c>
      <c r="D24" s="5">
        <v>3</v>
      </c>
      <c r="E24" s="59">
        <v>1</v>
      </c>
      <c r="F24" s="59">
        <v>1</v>
      </c>
      <c r="G24" s="59">
        <v>539407</v>
      </c>
    </row>
    <row r="25" spans="1:8" ht="26.25" customHeight="1" x14ac:dyDescent="0.6">
      <c r="A25" s="84" t="s">
        <v>21</v>
      </c>
      <c r="B25" s="84"/>
      <c r="C25" s="84"/>
      <c r="D25" s="84"/>
      <c r="E25" s="9">
        <v>1</v>
      </c>
      <c r="F25" s="9">
        <v>1</v>
      </c>
      <c r="G25" s="9">
        <v>539407</v>
      </c>
      <c r="H25" s="77"/>
    </row>
    <row r="26" spans="1:8" ht="26.25" customHeight="1" x14ac:dyDescent="0.6">
      <c r="A26" s="5">
        <v>11</v>
      </c>
      <c r="B26" s="6" t="s">
        <v>1143</v>
      </c>
      <c r="C26" s="7">
        <v>3.2</v>
      </c>
      <c r="D26" s="5">
        <v>1</v>
      </c>
      <c r="E26" s="59">
        <v>1</v>
      </c>
      <c r="F26" s="59">
        <v>1</v>
      </c>
      <c r="G26" s="59">
        <v>1207621</v>
      </c>
    </row>
    <row r="27" spans="1:8" ht="26.25" customHeight="1" x14ac:dyDescent="0.6">
      <c r="A27" s="84" t="s">
        <v>21</v>
      </c>
      <c r="B27" s="84"/>
      <c r="C27" s="84"/>
      <c r="D27" s="84"/>
      <c r="E27" s="9">
        <v>1</v>
      </c>
      <c r="F27" s="9">
        <v>1</v>
      </c>
      <c r="G27" s="9">
        <v>1207621</v>
      </c>
      <c r="H27" s="77"/>
    </row>
    <row r="28" spans="1:8" ht="26.25" customHeight="1" x14ac:dyDescent="0.6">
      <c r="A28" s="5">
        <v>12</v>
      </c>
      <c r="B28" s="6" t="s">
        <v>1144</v>
      </c>
      <c r="C28" s="7">
        <v>2</v>
      </c>
      <c r="D28" s="5" t="s">
        <v>1112</v>
      </c>
      <c r="E28" s="59">
        <v>1</v>
      </c>
      <c r="F28" s="59">
        <v>1</v>
      </c>
      <c r="G28" s="59">
        <v>387079</v>
      </c>
    </row>
    <row r="29" spans="1:8" ht="26.25" customHeight="1" x14ac:dyDescent="0.6">
      <c r="A29" s="84" t="s">
        <v>21</v>
      </c>
      <c r="B29" s="84"/>
      <c r="C29" s="84"/>
      <c r="D29" s="84"/>
      <c r="E29" s="9">
        <v>1</v>
      </c>
      <c r="F29" s="9">
        <v>1</v>
      </c>
      <c r="G29" s="9">
        <v>387079</v>
      </c>
      <c r="H29" s="77"/>
    </row>
    <row r="30" spans="1:8" ht="26.25" customHeight="1" x14ac:dyDescent="0.6">
      <c r="A30" s="5">
        <v>13</v>
      </c>
      <c r="B30" s="6" t="s">
        <v>1145</v>
      </c>
      <c r="C30" s="7">
        <v>22</v>
      </c>
      <c r="D30" s="5">
        <v>3</v>
      </c>
      <c r="E30" s="59">
        <v>1</v>
      </c>
      <c r="F30" s="59">
        <v>1</v>
      </c>
      <c r="G30" s="59">
        <v>26238791</v>
      </c>
    </row>
    <row r="31" spans="1:8" ht="26.25" customHeight="1" x14ac:dyDescent="0.6">
      <c r="A31" s="84" t="s">
        <v>21</v>
      </c>
      <c r="B31" s="84"/>
      <c r="C31" s="84"/>
      <c r="D31" s="84"/>
      <c r="E31" s="9">
        <v>1</v>
      </c>
      <c r="F31" s="9">
        <v>1</v>
      </c>
      <c r="G31" s="9">
        <v>26238791</v>
      </c>
      <c r="H31" s="77"/>
    </row>
    <row r="32" spans="1:8" ht="26.25" customHeight="1" x14ac:dyDescent="0.6">
      <c r="A32" s="5">
        <v>14</v>
      </c>
      <c r="B32" s="6" t="s">
        <v>1146</v>
      </c>
      <c r="C32" s="7">
        <v>2.5</v>
      </c>
      <c r="D32" s="5" t="s">
        <v>1112</v>
      </c>
      <c r="E32" s="59">
        <v>1</v>
      </c>
      <c r="F32" s="59">
        <v>1</v>
      </c>
      <c r="G32" s="59">
        <v>0</v>
      </c>
    </row>
    <row r="33" spans="1:8" ht="26.25" customHeight="1" x14ac:dyDescent="0.6">
      <c r="A33" s="84" t="s">
        <v>21</v>
      </c>
      <c r="B33" s="84"/>
      <c r="C33" s="84"/>
      <c r="D33" s="84"/>
      <c r="E33" s="9">
        <v>1</v>
      </c>
      <c r="F33" s="9">
        <v>1</v>
      </c>
      <c r="G33" s="9">
        <v>0</v>
      </c>
      <c r="H33" s="77"/>
    </row>
    <row r="34" spans="1:8" ht="26.25" customHeight="1" x14ac:dyDescent="0.6">
      <c r="A34" s="5">
        <v>15</v>
      </c>
      <c r="B34" s="6" t="s">
        <v>1147</v>
      </c>
      <c r="C34" s="7">
        <v>6</v>
      </c>
      <c r="D34" s="5" t="s">
        <v>1112</v>
      </c>
      <c r="E34" s="59">
        <v>0.99999990000000005</v>
      </c>
      <c r="F34" s="59">
        <v>0.99999990000000005</v>
      </c>
      <c r="G34" s="59">
        <v>1737523</v>
      </c>
    </row>
    <row r="35" spans="1:8" ht="26.25" customHeight="1" x14ac:dyDescent="0.6">
      <c r="A35" s="84" t="s">
        <v>21</v>
      </c>
      <c r="B35" s="84"/>
      <c r="C35" s="84"/>
      <c r="D35" s="84"/>
      <c r="E35" s="9">
        <v>0.99999990000000005</v>
      </c>
      <c r="F35" s="9">
        <v>0.99999990000000005</v>
      </c>
      <c r="G35" s="9">
        <v>1737523</v>
      </c>
      <c r="H35" s="77"/>
    </row>
    <row r="36" spans="1:8" ht="26.25" customHeight="1" x14ac:dyDescent="0.6">
      <c r="A36" s="5">
        <v>16</v>
      </c>
      <c r="B36" s="6" t="s">
        <v>1148</v>
      </c>
      <c r="C36" s="7">
        <v>14.1</v>
      </c>
      <c r="D36" s="5">
        <v>3</v>
      </c>
      <c r="E36" s="59">
        <v>1</v>
      </c>
      <c r="F36" s="59">
        <v>1</v>
      </c>
      <c r="G36" s="59">
        <v>15215612</v>
      </c>
    </row>
    <row r="37" spans="1:8" ht="26.25" customHeight="1" x14ac:dyDescent="0.6">
      <c r="A37" s="84" t="s">
        <v>21</v>
      </c>
      <c r="B37" s="84"/>
      <c r="C37" s="84"/>
      <c r="D37" s="84"/>
      <c r="E37" s="9">
        <v>1</v>
      </c>
      <c r="F37" s="9">
        <v>1</v>
      </c>
      <c r="G37" s="9">
        <v>15215612</v>
      </c>
      <c r="H37" s="77"/>
    </row>
    <row r="38" spans="1:8" ht="26.25" customHeight="1" x14ac:dyDescent="0.6">
      <c r="A38" s="5">
        <v>17</v>
      </c>
      <c r="B38" s="6" t="s">
        <v>1149</v>
      </c>
      <c r="C38" s="7">
        <v>3.75</v>
      </c>
      <c r="D38" s="5" t="s">
        <v>972</v>
      </c>
      <c r="E38" s="59">
        <v>1</v>
      </c>
      <c r="F38" s="59">
        <v>1</v>
      </c>
      <c r="G38" s="59">
        <v>201510</v>
      </c>
    </row>
    <row r="39" spans="1:8" ht="26.25" customHeight="1" x14ac:dyDescent="0.6">
      <c r="A39" s="84" t="s">
        <v>21</v>
      </c>
      <c r="B39" s="84"/>
      <c r="C39" s="84"/>
      <c r="D39" s="84"/>
      <c r="E39" s="9">
        <v>1</v>
      </c>
      <c r="F39" s="9">
        <v>1</v>
      </c>
      <c r="G39" s="9">
        <v>201510</v>
      </c>
      <c r="H39" s="77"/>
    </row>
    <row r="40" spans="1:8" ht="26.25" customHeight="1" x14ac:dyDescent="0.6">
      <c r="A40" s="5">
        <v>18</v>
      </c>
      <c r="B40" s="6" t="s">
        <v>1150</v>
      </c>
      <c r="C40" s="7">
        <v>1.008</v>
      </c>
      <c r="D40" s="5" t="s">
        <v>1112</v>
      </c>
      <c r="E40" s="59">
        <v>1</v>
      </c>
      <c r="F40" s="59">
        <v>1</v>
      </c>
      <c r="G40" s="59">
        <v>498204</v>
      </c>
    </row>
    <row r="41" spans="1:8" ht="26.25" customHeight="1" x14ac:dyDescent="0.6">
      <c r="A41" s="84" t="s">
        <v>21</v>
      </c>
      <c r="B41" s="84"/>
      <c r="C41" s="84"/>
      <c r="D41" s="84"/>
      <c r="E41" s="9">
        <v>1</v>
      </c>
      <c r="F41" s="9">
        <v>1</v>
      </c>
      <c r="G41" s="9">
        <v>498204</v>
      </c>
      <c r="H41" s="77"/>
    </row>
    <row r="42" spans="1:8" ht="26.25" customHeight="1" x14ac:dyDescent="0.6">
      <c r="A42" s="5">
        <v>19</v>
      </c>
      <c r="B42" s="6" t="s">
        <v>1151</v>
      </c>
      <c r="C42" s="7">
        <v>15</v>
      </c>
      <c r="D42" s="5" t="s">
        <v>1112</v>
      </c>
      <c r="E42" s="8">
        <v>0.3326152</v>
      </c>
      <c r="F42" s="8">
        <v>0.21357909999999999</v>
      </c>
      <c r="G42" s="59">
        <v>1200168</v>
      </c>
    </row>
    <row r="43" spans="1:8" ht="26.25" customHeight="1" x14ac:dyDescent="0.6">
      <c r="A43" s="5">
        <v>19</v>
      </c>
      <c r="B43" s="6" t="s">
        <v>1151</v>
      </c>
      <c r="C43" s="7">
        <v>15</v>
      </c>
      <c r="D43" s="5">
        <v>5</v>
      </c>
      <c r="E43" s="8">
        <v>0.6673848</v>
      </c>
      <c r="F43" s="8">
        <v>0.78642100000000004</v>
      </c>
      <c r="G43" s="59">
        <v>4419147</v>
      </c>
    </row>
    <row r="44" spans="1:8" ht="26.25" customHeight="1" x14ac:dyDescent="0.6">
      <c r="A44" s="84" t="s">
        <v>21</v>
      </c>
      <c r="B44" s="84"/>
      <c r="C44" s="84"/>
      <c r="D44" s="84"/>
      <c r="E44" s="9">
        <v>1.0000001000000001</v>
      </c>
      <c r="F44" s="9">
        <v>1.0000001000000001</v>
      </c>
      <c r="G44" s="9">
        <v>5619315</v>
      </c>
      <c r="H44" s="77"/>
    </row>
    <row r="45" spans="1:8" ht="26.25" customHeight="1" x14ac:dyDescent="0.6">
      <c r="A45" s="5">
        <v>20</v>
      </c>
      <c r="B45" s="6" t="s">
        <v>1152</v>
      </c>
      <c r="C45" s="7">
        <v>14.9</v>
      </c>
      <c r="D45" s="5">
        <v>1</v>
      </c>
      <c r="E45" s="59">
        <v>1</v>
      </c>
      <c r="F45" s="59">
        <v>1</v>
      </c>
      <c r="G45" s="59">
        <v>744389</v>
      </c>
    </row>
    <row r="46" spans="1:8" ht="26.25" customHeight="1" x14ac:dyDescent="0.6">
      <c r="A46" s="84" t="s">
        <v>21</v>
      </c>
      <c r="B46" s="84"/>
      <c r="C46" s="84"/>
      <c r="D46" s="84"/>
      <c r="E46" s="9">
        <v>1</v>
      </c>
      <c r="F46" s="9">
        <v>1</v>
      </c>
      <c r="G46" s="9">
        <v>744389</v>
      </c>
      <c r="H46" s="77"/>
    </row>
    <row r="47" spans="1:8" ht="26.25" customHeight="1" x14ac:dyDescent="0.6">
      <c r="A47" s="5">
        <v>21</v>
      </c>
      <c r="B47" s="6" t="s">
        <v>1153</v>
      </c>
      <c r="C47" s="7">
        <v>4.4550000000000001</v>
      </c>
      <c r="D47" s="5">
        <v>1</v>
      </c>
      <c r="E47" s="59">
        <v>1</v>
      </c>
      <c r="F47" s="59">
        <v>1</v>
      </c>
      <c r="G47" s="59">
        <v>500000</v>
      </c>
    </row>
    <row r="48" spans="1:8" ht="26.25" customHeight="1" x14ac:dyDescent="0.6">
      <c r="A48" s="84" t="s">
        <v>21</v>
      </c>
      <c r="B48" s="84"/>
      <c r="C48" s="84"/>
      <c r="D48" s="84"/>
      <c r="E48" s="9">
        <v>1</v>
      </c>
      <c r="F48" s="9">
        <v>1</v>
      </c>
      <c r="G48" s="9">
        <v>500000</v>
      </c>
      <c r="H48" s="77"/>
    </row>
    <row r="49" spans="1:8" ht="26.25" customHeight="1" x14ac:dyDescent="0.6">
      <c r="A49" s="5">
        <v>22</v>
      </c>
      <c r="B49" s="6" t="s">
        <v>1154</v>
      </c>
      <c r="C49" s="7">
        <v>7.5</v>
      </c>
      <c r="D49" s="5">
        <v>3</v>
      </c>
      <c r="E49" s="59">
        <v>1</v>
      </c>
      <c r="F49" s="59">
        <v>1</v>
      </c>
      <c r="G49" s="59">
        <v>5925000</v>
      </c>
    </row>
    <row r="50" spans="1:8" ht="26.25" customHeight="1" x14ac:dyDescent="0.6">
      <c r="A50" s="84" t="s">
        <v>21</v>
      </c>
      <c r="B50" s="84"/>
      <c r="C50" s="84"/>
      <c r="D50" s="84"/>
      <c r="E50" s="9">
        <v>1</v>
      </c>
      <c r="F50" s="9">
        <v>1</v>
      </c>
      <c r="G50" s="9">
        <v>5925000</v>
      </c>
      <c r="H50" s="77"/>
    </row>
    <row r="51" spans="1:8" ht="26.25" customHeight="1" x14ac:dyDescent="0.6">
      <c r="A51" s="5">
        <v>23</v>
      </c>
      <c r="B51" s="6" t="s">
        <v>1155</v>
      </c>
      <c r="C51" s="7">
        <v>12.5</v>
      </c>
      <c r="D51" s="5">
        <v>5</v>
      </c>
      <c r="E51" s="59">
        <v>1</v>
      </c>
      <c r="F51" s="59">
        <v>1</v>
      </c>
      <c r="G51" s="59">
        <v>9174495</v>
      </c>
    </row>
    <row r="52" spans="1:8" ht="26.25" customHeight="1" x14ac:dyDescent="0.6">
      <c r="A52" s="84" t="s">
        <v>21</v>
      </c>
      <c r="B52" s="84"/>
      <c r="C52" s="84"/>
      <c r="D52" s="84"/>
      <c r="E52" s="9">
        <v>1</v>
      </c>
      <c r="F52" s="9">
        <v>1</v>
      </c>
      <c r="G52" s="9">
        <v>9174495</v>
      </c>
      <c r="H52" s="77"/>
    </row>
    <row r="53" spans="1:8" ht="26.25" customHeight="1" x14ac:dyDescent="0.6">
      <c r="A53" s="5">
        <v>24</v>
      </c>
      <c r="B53" s="69" t="s">
        <v>1156</v>
      </c>
      <c r="C53" s="7">
        <v>2</v>
      </c>
      <c r="D53" s="7">
        <v>3</v>
      </c>
      <c r="E53" s="69"/>
      <c r="F53" s="59">
        <v>1</v>
      </c>
      <c r="G53" s="59">
        <v>129922</v>
      </c>
    </row>
    <row r="54" spans="1:8" ht="26.25" customHeight="1" x14ac:dyDescent="0.6">
      <c r="A54" s="84" t="s">
        <v>21</v>
      </c>
      <c r="B54" s="84"/>
      <c r="C54" s="84"/>
      <c r="D54" s="84"/>
      <c r="E54" s="9">
        <v>0</v>
      </c>
      <c r="F54" s="9">
        <v>1</v>
      </c>
      <c r="G54" s="9">
        <v>129922</v>
      </c>
      <c r="H54" s="77"/>
    </row>
    <row r="55" spans="1:8" ht="26.25" customHeight="1" x14ac:dyDescent="0.6">
      <c r="A55" s="5">
        <v>25</v>
      </c>
      <c r="B55" s="69" t="s">
        <v>1157</v>
      </c>
      <c r="C55" s="7">
        <v>2.4</v>
      </c>
      <c r="D55" s="7">
        <v>3</v>
      </c>
      <c r="E55" s="59"/>
      <c r="F55" s="59">
        <v>0.99999990000000005</v>
      </c>
      <c r="G55" s="59">
        <v>0</v>
      </c>
    </row>
    <row r="56" spans="1:8" ht="26.25" customHeight="1" x14ac:dyDescent="0.6">
      <c r="A56" s="84" t="s">
        <v>21</v>
      </c>
      <c r="B56" s="84"/>
      <c r="C56" s="84"/>
      <c r="D56" s="84"/>
      <c r="E56" s="9">
        <v>0</v>
      </c>
      <c r="F56" s="9">
        <v>0.99999990000000005</v>
      </c>
      <c r="G56" s="9">
        <v>0</v>
      </c>
      <c r="H56" s="77"/>
    </row>
    <row r="57" spans="1:8" ht="26.25" customHeight="1" x14ac:dyDescent="0.6">
      <c r="A57" s="5">
        <v>26</v>
      </c>
      <c r="B57" s="6" t="s">
        <v>1158</v>
      </c>
      <c r="C57" s="7">
        <v>7.6</v>
      </c>
      <c r="D57" s="5">
        <v>1</v>
      </c>
      <c r="E57" s="59">
        <v>1</v>
      </c>
      <c r="F57" s="59">
        <v>1</v>
      </c>
      <c r="G57" s="59">
        <v>878235</v>
      </c>
    </row>
    <row r="58" spans="1:8" ht="26.25" customHeight="1" x14ac:dyDescent="0.6">
      <c r="A58" s="84" t="s">
        <v>21</v>
      </c>
      <c r="B58" s="84"/>
      <c r="C58" s="84"/>
      <c r="D58" s="84"/>
      <c r="E58" s="9">
        <v>1</v>
      </c>
      <c r="F58" s="9">
        <v>1</v>
      </c>
      <c r="G58" s="9">
        <v>878235</v>
      </c>
      <c r="H58" s="77"/>
    </row>
    <row r="59" spans="1:8" ht="26.25" customHeight="1" x14ac:dyDescent="0.6">
      <c r="A59" s="5">
        <v>27</v>
      </c>
      <c r="B59" s="6" t="s">
        <v>1159</v>
      </c>
      <c r="C59" s="7">
        <v>144</v>
      </c>
      <c r="D59" s="5" t="s">
        <v>1112</v>
      </c>
      <c r="E59" s="8">
        <v>0.51729979999999998</v>
      </c>
      <c r="F59" s="8">
        <v>0.4950135</v>
      </c>
      <c r="G59" s="59">
        <v>75968729</v>
      </c>
    </row>
    <row r="60" spans="1:8" ht="26.25" customHeight="1" x14ac:dyDescent="0.6">
      <c r="A60" s="5">
        <v>27</v>
      </c>
      <c r="B60" s="6" t="s">
        <v>1159</v>
      </c>
      <c r="C60" s="7">
        <v>144</v>
      </c>
      <c r="D60" s="5">
        <v>5</v>
      </c>
      <c r="E60" s="8">
        <v>0.48270020000000002</v>
      </c>
      <c r="F60" s="8">
        <v>0.5049865</v>
      </c>
      <c r="G60" s="59">
        <v>77499257</v>
      </c>
    </row>
    <row r="61" spans="1:8" ht="26.25" customHeight="1" x14ac:dyDescent="0.6">
      <c r="A61" s="84" t="s">
        <v>21</v>
      </c>
      <c r="B61" s="84"/>
      <c r="C61" s="84"/>
      <c r="D61" s="84"/>
      <c r="E61" s="9">
        <v>1</v>
      </c>
      <c r="F61" s="9">
        <v>1</v>
      </c>
      <c r="G61" s="9">
        <v>153467986</v>
      </c>
      <c r="H61" s="77"/>
    </row>
    <row r="62" spans="1:8" ht="26.25" customHeight="1" x14ac:dyDescent="0.6">
      <c r="A62" s="5">
        <v>28</v>
      </c>
      <c r="B62" s="6" t="s">
        <v>1160</v>
      </c>
      <c r="C62" s="7">
        <v>2</v>
      </c>
      <c r="D62" s="5">
        <v>3</v>
      </c>
      <c r="E62" s="59">
        <v>1</v>
      </c>
      <c r="F62" s="59">
        <v>1</v>
      </c>
      <c r="G62" s="59">
        <v>78376</v>
      </c>
    </row>
    <row r="63" spans="1:8" ht="26.25" customHeight="1" x14ac:dyDescent="0.6">
      <c r="A63" s="84" t="s">
        <v>21</v>
      </c>
      <c r="B63" s="84"/>
      <c r="C63" s="84"/>
      <c r="D63" s="84"/>
      <c r="E63" s="9">
        <v>1</v>
      </c>
      <c r="F63" s="9">
        <v>1</v>
      </c>
      <c r="G63" s="9">
        <v>78376</v>
      </c>
      <c r="H63" s="77"/>
    </row>
    <row r="64" spans="1:8" ht="26.25" customHeight="1" x14ac:dyDescent="0.6">
      <c r="A64" s="5">
        <v>29</v>
      </c>
      <c r="B64" s="6" t="s">
        <v>1161</v>
      </c>
      <c r="C64" s="7">
        <v>60</v>
      </c>
      <c r="D64" s="5">
        <v>3</v>
      </c>
      <c r="E64" s="59">
        <v>1</v>
      </c>
      <c r="F64" s="59">
        <v>1</v>
      </c>
      <c r="G64" s="59">
        <v>236841604</v>
      </c>
    </row>
    <row r="65" spans="1:8" ht="26.25" customHeight="1" x14ac:dyDescent="0.6">
      <c r="A65" s="84" t="s">
        <v>21</v>
      </c>
      <c r="B65" s="84"/>
      <c r="C65" s="84"/>
      <c r="D65" s="84"/>
      <c r="E65" s="9">
        <v>1</v>
      </c>
      <c r="F65" s="9">
        <v>1</v>
      </c>
      <c r="G65" s="9">
        <v>236841604</v>
      </c>
      <c r="H65" s="77"/>
    </row>
    <row r="66" spans="1:8" ht="26.25" customHeight="1" x14ac:dyDescent="0.6">
      <c r="A66" s="5">
        <v>30</v>
      </c>
      <c r="B66" s="6" t="s">
        <v>1162</v>
      </c>
      <c r="C66" s="7">
        <v>4</v>
      </c>
      <c r="D66" s="5" t="s">
        <v>1112</v>
      </c>
      <c r="E66" s="59">
        <v>1</v>
      </c>
      <c r="F66" s="59">
        <v>1</v>
      </c>
      <c r="G66" s="59">
        <v>604762</v>
      </c>
    </row>
    <row r="67" spans="1:8" ht="26.25" customHeight="1" x14ac:dyDescent="0.6">
      <c r="A67" s="84" t="s">
        <v>21</v>
      </c>
      <c r="B67" s="84"/>
      <c r="C67" s="84"/>
      <c r="D67" s="84"/>
      <c r="E67" s="9">
        <v>1</v>
      </c>
      <c r="F67" s="9">
        <v>1</v>
      </c>
      <c r="G67" s="9">
        <v>604762</v>
      </c>
      <c r="H67" s="77"/>
    </row>
    <row r="68" spans="1:8" ht="26.25" customHeight="1" x14ac:dyDescent="0.6">
      <c r="A68" s="5">
        <v>31</v>
      </c>
      <c r="B68" s="6" t="s">
        <v>1163</v>
      </c>
      <c r="C68" s="7">
        <v>60</v>
      </c>
      <c r="D68" s="5">
        <v>3</v>
      </c>
      <c r="E68" s="59">
        <v>1</v>
      </c>
      <c r="F68" s="59">
        <v>1</v>
      </c>
      <c r="G68" s="59">
        <v>26318455</v>
      </c>
    </row>
    <row r="69" spans="1:8" ht="26.25" customHeight="1" x14ac:dyDescent="0.6">
      <c r="A69" s="84" t="s">
        <v>21</v>
      </c>
      <c r="B69" s="84"/>
      <c r="C69" s="84"/>
      <c r="D69" s="84"/>
      <c r="E69" s="9">
        <v>1</v>
      </c>
      <c r="F69" s="9">
        <v>1</v>
      </c>
      <c r="G69" s="9">
        <v>26318455</v>
      </c>
      <c r="H69" s="77"/>
    </row>
    <row r="70" spans="1:8" ht="26.25" customHeight="1" x14ac:dyDescent="0.6">
      <c r="A70" s="5">
        <v>32</v>
      </c>
      <c r="B70" s="6" t="s">
        <v>1164</v>
      </c>
      <c r="C70" s="7">
        <v>32</v>
      </c>
      <c r="D70" s="5">
        <v>3</v>
      </c>
      <c r="E70" s="59">
        <v>1</v>
      </c>
      <c r="F70" s="59">
        <v>1</v>
      </c>
      <c r="G70" s="59">
        <v>13471413</v>
      </c>
    </row>
    <row r="71" spans="1:8" ht="26.25" customHeight="1" x14ac:dyDescent="0.6">
      <c r="A71" s="84" t="s">
        <v>21</v>
      </c>
      <c r="B71" s="84"/>
      <c r="C71" s="84"/>
      <c r="D71" s="84"/>
      <c r="E71" s="9">
        <v>1</v>
      </c>
      <c r="F71" s="9">
        <v>1</v>
      </c>
      <c r="G71" s="9">
        <v>13471413</v>
      </c>
      <c r="H71" s="77"/>
    </row>
    <row r="72" spans="1:8" ht="26.25" customHeight="1" x14ac:dyDescent="0.6">
      <c r="A72" s="5">
        <v>33</v>
      </c>
      <c r="B72" s="69" t="s">
        <v>1165</v>
      </c>
      <c r="C72" s="7">
        <v>1.8</v>
      </c>
      <c r="D72" s="7">
        <v>3</v>
      </c>
      <c r="E72" s="59"/>
      <c r="F72" s="59">
        <v>1</v>
      </c>
      <c r="G72" s="59">
        <v>435995</v>
      </c>
    </row>
    <row r="73" spans="1:8" ht="26.25" customHeight="1" x14ac:dyDescent="0.6">
      <c r="A73" s="84" t="s">
        <v>21</v>
      </c>
      <c r="B73" s="84"/>
      <c r="C73" s="84"/>
      <c r="D73" s="84"/>
      <c r="E73" s="9">
        <v>0</v>
      </c>
      <c r="F73" s="9">
        <v>1</v>
      </c>
      <c r="G73" s="9">
        <v>435995</v>
      </c>
      <c r="H73" s="77"/>
    </row>
    <row r="74" spans="1:8" ht="26.25" customHeight="1" x14ac:dyDescent="0.6">
      <c r="A74" s="5">
        <v>34</v>
      </c>
      <c r="B74" s="6" t="s">
        <v>1166</v>
      </c>
      <c r="C74" s="7">
        <v>10</v>
      </c>
      <c r="D74" s="5" t="s">
        <v>1112</v>
      </c>
      <c r="E74" s="59">
        <v>1</v>
      </c>
      <c r="F74" s="59">
        <v>1</v>
      </c>
      <c r="G74" s="59">
        <v>4050202</v>
      </c>
    </row>
    <row r="75" spans="1:8" ht="26.25" customHeight="1" x14ac:dyDescent="0.6">
      <c r="A75" s="84" t="s">
        <v>21</v>
      </c>
      <c r="B75" s="84"/>
      <c r="C75" s="84"/>
      <c r="D75" s="84"/>
      <c r="E75" s="9">
        <v>1</v>
      </c>
      <c r="F75" s="9">
        <v>1</v>
      </c>
      <c r="G75" s="9">
        <v>4050202</v>
      </c>
      <c r="H75" s="77"/>
    </row>
    <row r="76" spans="1:8" ht="26.25" customHeight="1" x14ac:dyDescent="0.6">
      <c r="A76" s="5">
        <v>35</v>
      </c>
      <c r="B76" s="6" t="s">
        <v>1167</v>
      </c>
      <c r="C76" s="7">
        <v>70</v>
      </c>
      <c r="D76" s="5" t="s">
        <v>1112</v>
      </c>
      <c r="E76" s="59">
        <v>1</v>
      </c>
      <c r="F76" s="59">
        <v>1</v>
      </c>
      <c r="G76" s="59">
        <v>14592436</v>
      </c>
    </row>
    <row r="77" spans="1:8" ht="26.25" customHeight="1" x14ac:dyDescent="0.6">
      <c r="A77" s="84" t="s">
        <v>21</v>
      </c>
      <c r="B77" s="84"/>
      <c r="C77" s="84"/>
      <c r="D77" s="84"/>
      <c r="E77" s="9">
        <v>1</v>
      </c>
      <c r="F77" s="9">
        <v>1</v>
      </c>
      <c r="G77" s="9">
        <v>14592436</v>
      </c>
      <c r="H77" s="77"/>
    </row>
    <row r="78" spans="1:8" ht="26.25" customHeight="1" x14ac:dyDescent="0.6">
      <c r="A78" s="5">
        <v>36</v>
      </c>
      <c r="B78" s="69" t="s">
        <v>1168</v>
      </c>
      <c r="C78" s="7">
        <v>13</v>
      </c>
      <c r="D78" s="5" t="s">
        <v>1112</v>
      </c>
      <c r="E78" s="59">
        <v>0</v>
      </c>
      <c r="F78" s="59">
        <v>1</v>
      </c>
      <c r="G78" s="59">
        <v>525000</v>
      </c>
    </row>
    <row r="79" spans="1:8" ht="26.25" customHeight="1" x14ac:dyDescent="0.6">
      <c r="A79" s="84" t="s">
        <v>21</v>
      </c>
      <c r="B79" s="84"/>
      <c r="C79" s="84"/>
      <c r="D79" s="84"/>
      <c r="E79" s="9">
        <v>1</v>
      </c>
      <c r="F79" s="9">
        <v>1</v>
      </c>
      <c r="G79" s="9">
        <v>525000</v>
      </c>
      <c r="H79" s="77"/>
    </row>
    <row r="80" spans="1:8" ht="26.25" customHeight="1" x14ac:dyDescent="0.6">
      <c r="A80" s="5">
        <v>37</v>
      </c>
      <c r="B80" s="6" t="s">
        <v>1169</v>
      </c>
      <c r="C80" s="7">
        <v>22</v>
      </c>
      <c r="D80" s="5">
        <v>1</v>
      </c>
      <c r="E80" s="59">
        <v>1</v>
      </c>
      <c r="F80" s="59">
        <v>1</v>
      </c>
      <c r="G80" s="59">
        <v>3212890</v>
      </c>
    </row>
    <row r="81" spans="1:8" ht="26.25" customHeight="1" x14ac:dyDescent="0.6">
      <c r="A81" s="84" t="s">
        <v>21</v>
      </c>
      <c r="B81" s="84"/>
      <c r="C81" s="84"/>
      <c r="D81" s="84"/>
      <c r="E81" s="9">
        <v>1</v>
      </c>
      <c r="F81" s="9">
        <v>1</v>
      </c>
      <c r="G81" s="9">
        <v>3212890</v>
      </c>
      <c r="H81" s="77"/>
    </row>
    <row r="82" spans="1:8" ht="26.25" customHeight="1" x14ac:dyDescent="0.6">
      <c r="A82" s="5">
        <v>38</v>
      </c>
      <c r="B82" s="6" t="s">
        <v>1170</v>
      </c>
      <c r="C82" s="7">
        <v>7</v>
      </c>
      <c r="D82" s="5">
        <v>1</v>
      </c>
      <c r="E82" s="59">
        <v>1</v>
      </c>
      <c r="F82" s="59">
        <v>1</v>
      </c>
      <c r="G82" s="59">
        <v>1636815</v>
      </c>
    </row>
    <row r="83" spans="1:8" ht="26.25" customHeight="1" x14ac:dyDescent="0.6">
      <c r="A83" s="84" t="s">
        <v>21</v>
      </c>
      <c r="B83" s="84"/>
      <c r="C83" s="84"/>
      <c r="D83" s="84"/>
      <c r="E83" s="9">
        <v>1</v>
      </c>
      <c r="F83" s="9">
        <v>1</v>
      </c>
      <c r="G83" s="9">
        <v>1636815</v>
      </c>
      <c r="H83" s="77"/>
    </row>
    <row r="84" spans="1:8" ht="26.25" customHeight="1" x14ac:dyDescent="0.6">
      <c r="A84" s="5">
        <v>39</v>
      </c>
      <c r="B84" s="69" t="s">
        <v>1171</v>
      </c>
      <c r="C84" s="7">
        <v>8</v>
      </c>
      <c r="D84" s="7">
        <v>1</v>
      </c>
      <c r="E84" s="59"/>
      <c r="F84" s="59">
        <v>1</v>
      </c>
      <c r="G84" s="59">
        <v>0</v>
      </c>
    </row>
    <row r="85" spans="1:8" ht="26.25" customHeight="1" x14ac:dyDescent="0.6">
      <c r="A85" s="84" t="s">
        <v>21</v>
      </c>
      <c r="B85" s="84"/>
      <c r="C85" s="84"/>
      <c r="D85" s="84"/>
      <c r="E85" s="9">
        <v>0</v>
      </c>
      <c r="F85" s="9">
        <v>1</v>
      </c>
      <c r="G85" s="9">
        <v>0</v>
      </c>
      <c r="H85" s="77"/>
    </row>
    <row r="86" spans="1:8" ht="26.25" customHeight="1" x14ac:dyDescent="0.6">
      <c r="A86" s="5">
        <v>40</v>
      </c>
      <c r="B86" s="6" t="s">
        <v>1172</v>
      </c>
      <c r="C86" s="7">
        <v>4.5</v>
      </c>
      <c r="D86" s="5">
        <v>1</v>
      </c>
      <c r="E86" s="59">
        <v>1</v>
      </c>
      <c r="F86" s="59">
        <v>1</v>
      </c>
      <c r="G86" s="59">
        <v>2213585</v>
      </c>
    </row>
    <row r="87" spans="1:8" ht="26.25" customHeight="1" x14ac:dyDescent="0.6">
      <c r="A87" s="84" t="s">
        <v>21</v>
      </c>
      <c r="B87" s="84"/>
      <c r="C87" s="84"/>
      <c r="D87" s="84"/>
      <c r="E87" s="9">
        <v>1</v>
      </c>
      <c r="F87" s="9">
        <v>1</v>
      </c>
      <c r="G87" s="9">
        <v>2213585</v>
      </c>
      <c r="H87" s="77"/>
    </row>
    <row r="88" spans="1:8" ht="26.25" customHeight="1" x14ac:dyDescent="0.6">
      <c r="A88" s="5">
        <v>41</v>
      </c>
      <c r="B88" s="6" t="s">
        <v>1173</v>
      </c>
      <c r="C88" s="7">
        <v>5</v>
      </c>
      <c r="D88" s="5">
        <v>3</v>
      </c>
      <c r="E88" s="59">
        <v>1</v>
      </c>
      <c r="F88" s="59">
        <v>1</v>
      </c>
      <c r="G88" s="59">
        <v>0</v>
      </c>
    </row>
    <row r="89" spans="1:8" ht="26.25" customHeight="1" x14ac:dyDescent="0.6">
      <c r="A89" s="84" t="s">
        <v>21</v>
      </c>
      <c r="B89" s="84"/>
      <c r="C89" s="84"/>
      <c r="D89" s="84"/>
      <c r="E89" s="9">
        <v>1</v>
      </c>
      <c r="F89" s="9">
        <v>1</v>
      </c>
      <c r="G89" s="9">
        <v>0</v>
      </c>
      <c r="H89" s="77"/>
    </row>
    <row r="90" spans="1:8" ht="26.25" customHeight="1" x14ac:dyDescent="0.6">
      <c r="A90" s="5">
        <v>42</v>
      </c>
      <c r="B90" s="6" t="s">
        <v>1174</v>
      </c>
      <c r="C90" s="7">
        <v>4.8</v>
      </c>
      <c r="D90" s="5" t="s">
        <v>1112</v>
      </c>
      <c r="E90" s="59">
        <v>1</v>
      </c>
      <c r="F90" s="59">
        <v>1</v>
      </c>
      <c r="G90" s="59">
        <v>629036</v>
      </c>
    </row>
    <row r="91" spans="1:8" ht="26.25" customHeight="1" x14ac:dyDescent="0.6">
      <c r="A91" s="84" t="s">
        <v>21</v>
      </c>
      <c r="B91" s="84"/>
      <c r="C91" s="84"/>
      <c r="D91" s="84"/>
      <c r="E91" s="9">
        <v>1</v>
      </c>
      <c r="F91" s="9">
        <v>1</v>
      </c>
      <c r="G91" s="9">
        <v>629036</v>
      </c>
      <c r="H91" s="77"/>
    </row>
    <row r="92" spans="1:8" ht="26.25" customHeight="1" x14ac:dyDescent="0.6">
      <c r="A92" s="5">
        <v>43</v>
      </c>
      <c r="B92" s="6" t="s">
        <v>1175</v>
      </c>
      <c r="C92" s="7">
        <v>69</v>
      </c>
      <c r="D92" s="5" t="s">
        <v>1112</v>
      </c>
      <c r="E92" s="59">
        <v>1</v>
      </c>
      <c r="F92" s="59">
        <v>1</v>
      </c>
      <c r="G92" s="59">
        <v>81610340</v>
      </c>
    </row>
    <row r="93" spans="1:8" ht="26.25" customHeight="1" x14ac:dyDescent="0.6">
      <c r="A93" s="84" t="s">
        <v>21</v>
      </c>
      <c r="B93" s="84"/>
      <c r="C93" s="84"/>
      <c r="D93" s="84"/>
      <c r="E93" s="9">
        <v>1</v>
      </c>
      <c r="F93" s="9">
        <v>1</v>
      </c>
      <c r="G93" s="9">
        <v>81610340</v>
      </c>
      <c r="H93" s="77"/>
    </row>
    <row r="94" spans="1:8" ht="26.25" customHeight="1" x14ac:dyDescent="0.6">
      <c r="A94" s="5">
        <v>44</v>
      </c>
      <c r="B94" s="6" t="s">
        <v>1176</v>
      </c>
      <c r="C94" s="7">
        <v>1.8</v>
      </c>
      <c r="D94" s="5">
        <v>3</v>
      </c>
      <c r="E94" s="59">
        <v>1</v>
      </c>
      <c r="F94" s="59">
        <v>1</v>
      </c>
      <c r="G94" s="59">
        <v>488139</v>
      </c>
    </row>
    <row r="95" spans="1:8" ht="26.25" customHeight="1" x14ac:dyDescent="0.6">
      <c r="A95" s="84" t="s">
        <v>21</v>
      </c>
      <c r="B95" s="84"/>
      <c r="C95" s="84"/>
      <c r="D95" s="84"/>
      <c r="E95" s="9">
        <v>1</v>
      </c>
      <c r="F95" s="9">
        <v>1</v>
      </c>
      <c r="G95" s="9">
        <v>488139</v>
      </c>
      <c r="H95" s="77"/>
    </row>
    <row r="96" spans="1:8" ht="26.25" customHeight="1" x14ac:dyDescent="0.6">
      <c r="A96" s="5">
        <v>45</v>
      </c>
      <c r="B96" s="6" t="s">
        <v>1177</v>
      </c>
      <c r="C96" s="7">
        <v>3</v>
      </c>
      <c r="D96" s="5" t="s">
        <v>1112</v>
      </c>
      <c r="E96" s="59">
        <v>1</v>
      </c>
      <c r="F96" s="59">
        <v>1</v>
      </c>
      <c r="G96" s="59">
        <v>169719</v>
      </c>
    </row>
    <row r="97" spans="1:8" ht="26.25" customHeight="1" x14ac:dyDescent="0.6">
      <c r="A97" s="84" t="s">
        <v>21</v>
      </c>
      <c r="B97" s="84"/>
      <c r="C97" s="84"/>
      <c r="D97" s="84"/>
      <c r="E97" s="9">
        <v>1</v>
      </c>
      <c r="F97" s="9">
        <v>1</v>
      </c>
      <c r="G97" s="9">
        <v>169719</v>
      </c>
      <c r="H97" s="77"/>
    </row>
    <row r="98" spans="1:8" ht="26.25" customHeight="1" x14ac:dyDescent="0.6">
      <c r="A98" s="5">
        <v>46</v>
      </c>
      <c r="B98" s="6" t="s">
        <v>1178</v>
      </c>
      <c r="C98" s="7">
        <v>14.8</v>
      </c>
      <c r="D98" s="5" t="s">
        <v>1112</v>
      </c>
      <c r="E98" s="59">
        <v>1</v>
      </c>
      <c r="F98" s="59">
        <v>1</v>
      </c>
      <c r="G98" s="59">
        <v>13041286</v>
      </c>
    </row>
    <row r="99" spans="1:8" ht="26.25" customHeight="1" x14ac:dyDescent="0.6">
      <c r="A99" s="84" t="s">
        <v>21</v>
      </c>
      <c r="B99" s="84"/>
      <c r="C99" s="84"/>
      <c r="D99" s="84"/>
      <c r="E99" s="9">
        <v>1</v>
      </c>
      <c r="F99" s="9">
        <v>1</v>
      </c>
      <c r="G99" s="9">
        <v>13041286</v>
      </c>
      <c r="H99" s="77"/>
    </row>
    <row r="100" spans="1:8" ht="26.25" customHeight="1" x14ac:dyDescent="0.6">
      <c r="A100" s="5">
        <v>47</v>
      </c>
      <c r="B100" s="6" t="s">
        <v>1179</v>
      </c>
      <c r="C100" s="7">
        <v>7</v>
      </c>
      <c r="D100" s="5">
        <v>1</v>
      </c>
      <c r="E100" s="59">
        <v>1</v>
      </c>
      <c r="F100" s="59">
        <v>1</v>
      </c>
      <c r="G100" s="59">
        <v>829431</v>
      </c>
    </row>
    <row r="101" spans="1:8" ht="26.25" customHeight="1" x14ac:dyDescent="0.6">
      <c r="A101" s="84" t="s">
        <v>21</v>
      </c>
      <c r="B101" s="84"/>
      <c r="C101" s="84"/>
      <c r="D101" s="84"/>
      <c r="E101" s="9">
        <v>1</v>
      </c>
      <c r="F101" s="9">
        <v>1</v>
      </c>
      <c r="G101" s="9">
        <v>829431</v>
      </c>
      <c r="H101" s="77"/>
    </row>
    <row r="102" spans="1:8" ht="26.25" customHeight="1" x14ac:dyDescent="0.6">
      <c r="A102" s="5">
        <v>48</v>
      </c>
      <c r="B102" s="6" t="s">
        <v>1180</v>
      </c>
      <c r="C102" s="7">
        <v>8.5</v>
      </c>
      <c r="D102" s="5" t="s">
        <v>1108</v>
      </c>
      <c r="E102" s="59">
        <v>1</v>
      </c>
      <c r="F102" s="59">
        <v>1</v>
      </c>
      <c r="G102" s="59">
        <v>212500</v>
      </c>
    </row>
    <row r="103" spans="1:8" ht="26.25" customHeight="1" x14ac:dyDescent="0.6">
      <c r="A103" s="84" t="s">
        <v>21</v>
      </c>
      <c r="B103" s="84"/>
      <c r="C103" s="84"/>
      <c r="D103" s="84"/>
      <c r="E103" s="9">
        <v>1</v>
      </c>
      <c r="F103" s="9">
        <v>1</v>
      </c>
      <c r="G103" s="9">
        <v>212500</v>
      </c>
      <c r="H103" s="77"/>
    </row>
    <row r="104" spans="1:8" ht="26.25" customHeight="1" x14ac:dyDescent="0.6">
      <c r="A104" s="5">
        <v>49</v>
      </c>
      <c r="B104" s="6" t="s">
        <v>1181</v>
      </c>
      <c r="C104" s="7">
        <v>2.4</v>
      </c>
      <c r="D104" s="5">
        <v>3</v>
      </c>
      <c r="E104" s="59">
        <v>1</v>
      </c>
      <c r="F104" s="59">
        <v>1</v>
      </c>
      <c r="G104" s="59">
        <v>1034391</v>
      </c>
    </row>
    <row r="105" spans="1:8" ht="26.25" customHeight="1" x14ac:dyDescent="0.6">
      <c r="A105" s="84" t="s">
        <v>21</v>
      </c>
      <c r="B105" s="84"/>
      <c r="C105" s="84"/>
      <c r="D105" s="84"/>
      <c r="E105" s="9">
        <v>1</v>
      </c>
      <c r="F105" s="9">
        <v>1</v>
      </c>
      <c r="G105" s="9">
        <v>1034391</v>
      </c>
      <c r="H105" s="77"/>
    </row>
    <row r="106" spans="1:8" ht="26.25" customHeight="1" x14ac:dyDescent="0.6">
      <c r="A106" s="5">
        <v>50</v>
      </c>
      <c r="B106" s="6" t="s">
        <v>1182</v>
      </c>
      <c r="C106" s="7">
        <v>5</v>
      </c>
      <c r="D106" s="5">
        <v>1</v>
      </c>
      <c r="E106" s="59">
        <v>1</v>
      </c>
      <c r="F106" s="59">
        <v>1</v>
      </c>
      <c r="G106" s="59">
        <v>400000</v>
      </c>
    </row>
    <row r="107" spans="1:8" ht="26.25" customHeight="1" x14ac:dyDescent="0.6">
      <c r="A107" s="84" t="s">
        <v>21</v>
      </c>
      <c r="B107" s="84"/>
      <c r="C107" s="84"/>
      <c r="D107" s="84"/>
      <c r="E107" s="9">
        <v>1</v>
      </c>
      <c r="F107" s="9">
        <v>1</v>
      </c>
      <c r="G107" s="9">
        <v>400000</v>
      </c>
      <c r="H107" s="77"/>
    </row>
    <row r="108" spans="1:8" ht="26.25" customHeight="1" x14ac:dyDescent="0.6">
      <c r="A108" s="5">
        <v>51</v>
      </c>
      <c r="B108" s="6" t="s">
        <v>1183</v>
      </c>
      <c r="C108" s="7">
        <v>3</v>
      </c>
      <c r="D108" s="5">
        <v>1</v>
      </c>
      <c r="E108" s="59">
        <v>1</v>
      </c>
      <c r="F108" s="59">
        <v>1</v>
      </c>
      <c r="G108" s="59">
        <v>375000</v>
      </c>
    </row>
    <row r="109" spans="1:8" ht="26.25" customHeight="1" x14ac:dyDescent="0.6">
      <c r="A109" s="84" t="s">
        <v>21</v>
      </c>
      <c r="B109" s="84"/>
      <c r="C109" s="84"/>
      <c r="D109" s="84"/>
      <c r="E109" s="9">
        <v>1</v>
      </c>
      <c r="F109" s="9">
        <v>1</v>
      </c>
      <c r="G109" s="9">
        <v>375000</v>
      </c>
      <c r="H109" s="77"/>
    </row>
    <row r="110" spans="1:8" ht="26.25" customHeight="1" x14ac:dyDescent="0.6">
      <c r="A110" s="5">
        <v>52</v>
      </c>
      <c r="B110" s="6" t="s">
        <v>1184</v>
      </c>
      <c r="C110" s="7">
        <v>6.2</v>
      </c>
      <c r="D110" s="5">
        <v>1</v>
      </c>
      <c r="E110" s="59">
        <v>1</v>
      </c>
      <c r="F110" s="59">
        <v>1</v>
      </c>
      <c r="G110" s="59">
        <v>6292816</v>
      </c>
    </row>
    <row r="111" spans="1:8" ht="26.25" customHeight="1" x14ac:dyDescent="0.6">
      <c r="A111" s="84" t="s">
        <v>21</v>
      </c>
      <c r="B111" s="84"/>
      <c r="C111" s="84"/>
      <c r="D111" s="84"/>
      <c r="E111" s="9">
        <v>1</v>
      </c>
      <c r="F111" s="9">
        <v>1</v>
      </c>
      <c r="G111" s="9">
        <v>6292816</v>
      </c>
      <c r="H111" s="77"/>
    </row>
    <row r="112" spans="1:8" ht="26.25" customHeight="1" x14ac:dyDescent="0.6">
      <c r="A112" s="5">
        <v>53</v>
      </c>
      <c r="B112" s="6" t="s">
        <v>1185</v>
      </c>
      <c r="C112" s="7">
        <v>4</v>
      </c>
      <c r="D112" s="5">
        <v>1</v>
      </c>
      <c r="E112" s="59">
        <v>1</v>
      </c>
      <c r="F112" s="59">
        <v>1</v>
      </c>
      <c r="G112" s="59">
        <v>379381</v>
      </c>
    </row>
    <row r="113" spans="1:8" ht="26.25" customHeight="1" x14ac:dyDescent="0.6">
      <c r="A113" s="84" t="s">
        <v>21</v>
      </c>
      <c r="B113" s="84"/>
      <c r="C113" s="84"/>
      <c r="D113" s="84"/>
      <c r="E113" s="9">
        <v>1</v>
      </c>
      <c r="F113" s="9">
        <v>1</v>
      </c>
      <c r="G113" s="9">
        <v>379381</v>
      </c>
      <c r="H113" s="77"/>
    </row>
    <row r="114" spans="1:8" ht="26.25" customHeight="1" x14ac:dyDescent="0.6">
      <c r="A114" s="5">
        <v>54</v>
      </c>
      <c r="B114" s="6" t="s">
        <v>1186</v>
      </c>
      <c r="C114" s="7">
        <v>4.4000000000000004</v>
      </c>
      <c r="D114" s="5" t="s">
        <v>1112</v>
      </c>
      <c r="E114" s="59">
        <v>1</v>
      </c>
      <c r="F114" s="59">
        <v>1</v>
      </c>
      <c r="G114" s="59">
        <v>863957</v>
      </c>
    </row>
    <row r="115" spans="1:8" ht="26.25" customHeight="1" x14ac:dyDescent="0.6">
      <c r="A115" s="84" t="s">
        <v>21</v>
      </c>
      <c r="B115" s="84"/>
      <c r="C115" s="84"/>
      <c r="D115" s="84"/>
      <c r="E115" s="9">
        <v>1</v>
      </c>
      <c r="F115" s="9">
        <v>1</v>
      </c>
      <c r="G115" s="9">
        <v>863957</v>
      </c>
      <c r="H115" s="77"/>
    </row>
    <row r="116" spans="1:8" ht="26.25" customHeight="1" x14ac:dyDescent="0.6">
      <c r="A116" s="5">
        <v>55</v>
      </c>
      <c r="B116" s="6" t="s">
        <v>1187</v>
      </c>
      <c r="C116" s="7">
        <v>2.4</v>
      </c>
      <c r="D116" s="5" t="s">
        <v>1112</v>
      </c>
      <c r="E116" s="8">
        <v>0.1111111</v>
      </c>
      <c r="F116" s="8">
        <v>8.1632700000000002E-2</v>
      </c>
      <c r="G116" s="59">
        <v>33894</v>
      </c>
    </row>
    <row r="117" spans="1:8" ht="26.25" customHeight="1" x14ac:dyDescent="0.6">
      <c r="A117" s="5">
        <v>55</v>
      </c>
      <c r="B117" s="6" t="s">
        <v>1187</v>
      </c>
      <c r="C117" s="7">
        <v>2.4</v>
      </c>
      <c r="D117" s="5">
        <v>5</v>
      </c>
      <c r="E117" s="8">
        <v>0.88888889999999998</v>
      </c>
      <c r="F117" s="8">
        <v>0.9183673</v>
      </c>
      <c r="G117" s="59">
        <v>381312</v>
      </c>
    </row>
    <row r="118" spans="1:8" ht="26.25" customHeight="1" x14ac:dyDescent="0.6">
      <c r="A118" s="84" t="s">
        <v>21</v>
      </c>
      <c r="B118" s="84"/>
      <c r="C118" s="84"/>
      <c r="D118" s="84"/>
      <c r="E118" s="9">
        <v>1</v>
      </c>
      <c r="F118" s="9">
        <v>1</v>
      </c>
      <c r="G118" s="9">
        <v>415206</v>
      </c>
      <c r="H118" s="77"/>
    </row>
    <row r="119" spans="1:8" ht="26.25" customHeight="1" x14ac:dyDescent="0.6">
      <c r="A119" s="5">
        <v>56</v>
      </c>
      <c r="B119" s="69" t="s">
        <v>1188</v>
      </c>
      <c r="C119" s="7">
        <v>3.3</v>
      </c>
      <c r="D119" s="7">
        <v>1</v>
      </c>
      <c r="E119" s="59"/>
      <c r="F119" s="59">
        <v>1</v>
      </c>
      <c r="G119" s="59">
        <v>0</v>
      </c>
    </row>
    <row r="120" spans="1:8" ht="26.25" customHeight="1" x14ac:dyDescent="0.6">
      <c r="A120" s="84" t="s">
        <v>21</v>
      </c>
      <c r="B120" s="84"/>
      <c r="C120" s="84"/>
      <c r="D120" s="84"/>
      <c r="E120" s="9">
        <v>0</v>
      </c>
      <c r="F120" s="9">
        <v>1</v>
      </c>
      <c r="G120" s="9">
        <v>0</v>
      </c>
      <c r="H120" s="77"/>
    </row>
    <row r="121" spans="1:8" ht="26.25" customHeight="1" x14ac:dyDescent="0.6">
      <c r="A121" s="5">
        <v>57</v>
      </c>
      <c r="B121" s="6" t="s">
        <v>1189</v>
      </c>
      <c r="C121" s="7">
        <v>4</v>
      </c>
      <c r="D121" s="5" t="s">
        <v>1112</v>
      </c>
      <c r="E121" s="59">
        <v>1</v>
      </c>
      <c r="F121" s="59">
        <v>1</v>
      </c>
      <c r="G121" s="59">
        <v>513028</v>
      </c>
    </row>
    <row r="122" spans="1:8" ht="26.25" customHeight="1" x14ac:dyDescent="0.6">
      <c r="A122" s="84" t="s">
        <v>21</v>
      </c>
      <c r="B122" s="84"/>
      <c r="C122" s="84"/>
      <c r="D122" s="84"/>
      <c r="E122" s="9">
        <v>1</v>
      </c>
      <c r="F122" s="9">
        <v>1</v>
      </c>
      <c r="G122" s="9">
        <v>513028</v>
      </c>
      <c r="H122" s="77"/>
    </row>
    <row r="123" spans="1:8" ht="26.25" customHeight="1" x14ac:dyDescent="0.6">
      <c r="A123" s="5">
        <v>58</v>
      </c>
      <c r="B123" s="6" t="s">
        <v>1190</v>
      </c>
      <c r="C123" s="7">
        <v>1.5</v>
      </c>
      <c r="D123" s="5" t="s">
        <v>1112</v>
      </c>
      <c r="E123" s="59">
        <v>1</v>
      </c>
      <c r="F123" s="59">
        <v>1</v>
      </c>
      <c r="G123" s="59">
        <v>1748738</v>
      </c>
    </row>
    <row r="124" spans="1:8" ht="26.25" customHeight="1" x14ac:dyDescent="0.6">
      <c r="A124" s="84" t="s">
        <v>21</v>
      </c>
      <c r="B124" s="84"/>
      <c r="C124" s="84"/>
      <c r="D124" s="84"/>
      <c r="E124" s="9">
        <v>1</v>
      </c>
      <c r="F124" s="9">
        <v>1</v>
      </c>
      <c r="G124" s="9">
        <v>1748738</v>
      </c>
      <c r="H124" s="77"/>
    </row>
    <row r="125" spans="1:8" ht="26.25" customHeight="1" x14ac:dyDescent="0.6">
      <c r="A125" s="5">
        <v>59</v>
      </c>
      <c r="B125" s="6" t="s">
        <v>1191</v>
      </c>
      <c r="C125" s="7">
        <v>10</v>
      </c>
      <c r="D125" s="5">
        <v>3</v>
      </c>
      <c r="E125" s="59">
        <v>1</v>
      </c>
      <c r="F125" s="59">
        <v>1</v>
      </c>
      <c r="G125" s="59">
        <v>0</v>
      </c>
    </row>
    <row r="126" spans="1:8" ht="26.25" customHeight="1" x14ac:dyDescent="0.6">
      <c r="A126" s="84" t="s">
        <v>21</v>
      </c>
      <c r="B126" s="84"/>
      <c r="C126" s="84"/>
      <c r="D126" s="84"/>
      <c r="E126" s="9">
        <v>1</v>
      </c>
      <c r="F126" s="9">
        <v>1</v>
      </c>
      <c r="G126" s="9">
        <v>0</v>
      </c>
      <c r="H126" s="77"/>
    </row>
    <row r="127" spans="1:8" ht="26.25" customHeight="1" x14ac:dyDescent="0.6">
      <c r="A127" s="5">
        <v>60</v>
      </c>
      <c r="B127" s="6" t="s">
        <v>1192</v>
      </c>
      <c r="C127" s="7">
        <v>5</v>
      </c>
      <c r="D127" s="5" t="s">
        <v>1112</v>
      </c>
      <c r="E127" s="59">
        <v>1</v>
      </c>
      <c r="F127" s="59">
        <v>1</v>
      </c>
      <c r="G127" s="59">
        <v>1379494</v>
      </c>
    </row>
    <row r="128" spans="1:8" ht="26.25" customHeight="1" x14ac:dyDescent="0.6">
      <c r="A128" s="84" t="s">
        <v>21</v>
      </c>
      <c r="B128" s="84"/>
      <c r="C128" s="84"/>
      <c r="D128" s="84"/>
      <c r="E128" s="9">
        <v>1</v>
      </c>
      <c r="F128" s="9">
        <v>1</v>
      </c>
      <c r="G128" s="9">
        <v>1379494</v>
      </c>
      <c r="H128" s="77"/>
    </row>
    <row r="129" spans="1:8" ht="26.25" customHeight="1" x14ac:dyDescent="0.6">
      <c r="A129" s="5">
        <v>61</v>
      </c>
      <c r="B129" s="6" t="s">
        <v>1193</v>
      </c>
      <c r="C129" s="7">
        <v>10.050000000000001</v>
      </c>
      <c r="D129" s="5">
        <v>3</v>
      </c>
      <c r="E129" s="59">
        <v>1</v>
      </c>
      <c r="F129" s="59">
        <v>1</v>
      </c>
      <c r="G129" s="59">
        <v>10819531</v>
      </c>
    </row>
    <row r="130" spans="1:8" ht="26.25" customHeight="1" x14ac:dyDescent="0.6">
      <c r="A130" s="84" t="s">
        <v>21</v>
      </c>
      <c r="B130" s="84"/>
      <c r="C130" s="84"/>
      <c r="D130" s="84"/>
      <c r="E130" s="9">
        <v>1</v>
      </c>
      <c r="F130" s="9">
        <v>1</v>
      </c>
      <c r="G130" s="9">
        <v>10819531</v>
      </c>
      <c r="H130" s="77"/>
    </row>
    <row r="131" spans="1:8" ht="26.25" customHeight="1" x14ac:dyDescent="0.6">
      <c r="A131" s="70">
        <v>62</v>
      </c>
      <c r="B131" s="22" t="s">
        <v>1214</v>
      </c>
      <c r="C131" s="70">
        <v>0.64</v>
      </c>
      <c r="D131" s="70">
        <v>3</v>
      </c>
      <c r="E131" s="9">
        <v>0</v>
      </c>
      <c r="F131" s="9">
        <v>1</v>
      </c>
      <c r="G131" s="59">
        <v>673297</v>
      </c>
    </row>
    <row r="132" spans="1:8" ht="26.25" customHeight="1" x14ac:dyDescent="0.6">
      <c r="A132" s="84" t="s">
        <v>21</v>
      </c>
      <c r="B132" s="84"/>
      <c r="C132" s="84"/>
      <c r="D132" s="84"/>
      <c r="E132" s="9">
        <v>0</v>
      </c>
      <c r="F132" s="9">
        <v>1</v>
      </c>
      <c r="G132" s="9">
        <v>673297</v>
      </c>
      <c r="H132" s="77"/>
    </row>
    <row r="133" spans="1:8" ht="26.25" customHeight="1" x14ac:dyDescent="0.6">
      <c r="A133" s="5">
        <v>63</v>
      </c>
      <c r="B133" s="6" t="s">
        <v>1194</v>
      </c>
      <c r="C133" s="7">
        <v>2.6</v>
      </c>
      <c r="D133" s="5">
        <v>3</v>
      </c>
      <c r="E133" s="59">
        <v>1</v>
      </c>
      <c r="F133" s="59">
        <v>1</v>
      </c>
      <c r="G133" s="59">
        <v>353440</v>
      </c>
    </row>
    <row r="134" spans="1:8" ht="26.25" customHeight="1" x14ac:dyDescent="0.6">
      <c r="A134" s="84" t="s">
        <v>21</v>
      </c>
      <c r="B134" s="84"/>
      <c r="C134" s="84"/>
      <c r="D134" s="84"/>
      <c r="E134" s="9">
        <v>1</v>
      </c>
      <c r="F134" s="9">
        <v>1</v>
      </c>
      <c r="G134" s="9">
        <v>353440</v>
      </c>
      <c r="H134" s="77"/>
    </row>
    <row r="135" spans="1:8" ht="37.5" customHeight="1" x14ac:dyDescent="0.6">
      <c r="A135" s="5">
        <v>64</v>
      </c>
      <c r="B135" s="69" t="s">
        <v>1195</v>
      </c>
      <c r="C135" s="7">
        <v>7.8</v>
      </c>
      <c r="D135" s="7">
        <v>1</v>
      </c>
      <c r="E135" s="59"/>
      <c r="F135" s="59">
        <v>1</v>
      </c>
      <c r="G135" s="59">
        <v>399665</v>
      </c>
    </row>
    <row r="136" spans="1:8" ht="37.5" customHeight="1" x14ac:dyDescent="0.6">
      <c r="A136" s="84" t="s">
        <v>21</v>
      </c>
      <c r="B136" s="84"/>
      <c r="C136" s="84"/>
      <c r="D136" s="84"/>
      <c r="E136" s="9">
        <v>0</v>
      </c>
      <c r="F136" s="9">
        <v>1</v>
      </c>
      <c r="G136" s="9">
        <v>399665</v>
      </c>
      <c r="H136" s="77"/>
    </row>
    <row r="137" spans="1:8" ht="26.25" customHeight="1" x14ac:dyDescent="0.6">
      <c r="A137" s="5">
        <v>65</v>
      </c>
      <c r="B137" s="6" t="s">
        <v>1196</v>
      </c>
      <c r="C137" s="7">
        <v>5</v>
      </c>
      <c r="D137" s="5">
        <v>3</v>
      </c>
      <c r="E137" s="59">
        <v>1</v>
      </c>
      <c r="F137" s="59">
        <v>1</v>
      </c>
      <c r="G137" s="59">
        <v>759252</v>
      </c>
    </row>
    <row r="138" spans="1:8" ht="26.25" customHeight="1" x14ac:dyDescent="0.6">
      <c r="A138" s="84" t="s">
        <v>21</v>
      </c>
      <c r="B138" s="84"/>
      <c r="C138" s="84"/>
      <c r="D138" s="84"/>
      <c r="E138" s="9">
        <v>1</v>
      </c>
      <c r="F138" s="9">
        <v>1</v>
      </c>
      <c r="G138" s="9">
        <v>759252</v>
      </c>
      <c r="H138" s="77"/>
    </row>
    <row r="139" spans="1:8" ht="26.25" customHeight="1" x14ac:dyDescent="0.6">
      <c r="A139" s="5">
        <v>66</v>
      </c>
      <c r="B139" s="6" t="s">
        <v>1197</v>
      </c>
      <c r="C139" s="7">
        <v>2</v>
      </c>
      <c r="D139" s="5" t="s">
        <v>1112</v>
      </c>
      <c r="E139" s="59">
        <v>1</v>
      </c>
      <c r="F139" s="59">
        <v>1</v>
      </c>
      <c r="G139" s="59">
        <v>745751</v>
      </c>
    </row>
    <row r="140" spans="1:8" ht="26.25" customHeight="1" x14ac:dyDescent="0.6">
      <c r="A140" s="84" t="s">
        <v>21</v>
      </c>
      <c r="B140" s="84"/>
      <c r="C140" s="84"/>
      <c r="D140" s="84"/>
      <c r="E140" s="9">
        <v>1</v>
      </c>
      <c r="F140" s="9">
        <v>1</v>
      </c>
      <c r="G140" s="9">
        <v>745751</v>
      </c>
      <c r="H140" s="77"/>
    </row>
    <row r="141" spans="1:8" ht="26.25" customHeight="1" x14ac:dyDescent="0.6">
      <c r="A141" s="5">
        <v>67</v>
      </c>
      <c r="B141" s="69" t="s">
        <v>1198</v>
      </c>
      <c r="C141" s="7">
        <v>11.2</v>
      </c>
      <c r="D141" s="5" t="s">
        <v>1112</v>
      </c>
      <c r="E141" s="59"/>
      <c r="F141" s="59">
        <v>1</v>
      </c>
      <c r="G141" s="59">
        <v>0</v>
      </c>
    </row>
    <row r="142" spans="1:8" ht="26.25" customHeight="1" x14ac:dyDescent="0.6">
      <c r="A142" s="84" t="s">
        <v>21</v>
      </c>
      <c r="B142" s="84"/>
      <c r="C142" s="84"/>
      <c r="D142" s="84"/>
      <c r="E142" s="9">
        <v>0</v>
      </c>
      <c r="F142" s="9">
        <v>1</v>
      </c>
      <c r="G142" s="9">
        <v>0</v>
      </c>
      <c r="H142" s="77"/>
    </row>
    <row r="143" spans="1:8" ht="19.8" x14ac:dyDescent="0.6">
      <c r="A143" s="5">
        <v>68</v>
      </c>
      <c r="B143" s="69" t="s">
        <v>1199</v>
      </c>
      <c r="C143" s="7">
        <v>1.5</v>
      </c>
      <c r="D143" s="5" t="s">
        <v>1112</v>
      </c>
      <c r="E143" s="59"/>
      <c r="F143" s="59">
        <v>1</v>
      </c>
      <c r="G143" s="59">
        <v>0</v>
      </c>
    </row>
    <row r="144" spans="1:8" ht="19.8" x14ac:dyDescent="0.6">
      <c r="A144" s="84" t="s">
        <v>21</v>
      </c>
      <c r="B144" s="84"/>
      <c r="C144" s="84"/>
      <c r="D144" s="84"/>
      <c r="E144" s="9">
        <v>0</v>
      </c>
      <c r="F144" s="9">
        <v>1</v>
      </c>
      <c r="G144" s="9">
        <v>0</v>
      </c>
      <c r="H144" s="77"/>
    </row>
    <row r="145" spans="1:8" ht="19.8" x14ac:dyDescent="0.6">
      <c r="A145" s="5">
        <v>69</v>
      </c>
      <c r="B145" s="6" t="s">
        <v>1200</v>
      </c>
      <c r="C145" s="7">
        <v>1.65</v>
      </c>
      <c r="D145" s="5">
        <v>3</v>
      </c>
      <c r="E145" s="59">
        <v>1</v>
      </c>
      <c r="F145" s="59">
        <v>1</v>
      </c>
      <c r="G145" s="59">
        <v>795813</v>
      </c>
    </row>
    <row r="146" spans="1:8" ht="19.8" x14ac:dyDescent="0.6">
      <c r="A146" s="84" t="s">
        <v>21</v>
      </c>
      <c r="B146" s="84"/>
      <c r="C146" s="84"/>
      <c r="D146" s="84"/>
      <c r="E146" s="9">
        <v>1</v>
      </c>
      <c r="F146" s="9">
        <v>1</v>
      </c>
      <c r="G146" s="9">
        <v>795813</v>
      </c>
      <c r="H146" s="77"/>
    </row>
    <row r="147" spans="1:8" ht="19.8" x14ac:dyDescent="0.6">
      <c r="A147" s="5">
        <v>70</v>
      </c>
      <c r="B147" s="6" t="s">
        <v>1201</v>
      </c>
      <c r="C147" s="7">
        <v>1.024</v>
      </c>
      <c r="D147" s="5">
        <v>5</v>
      </c>
      <c r="E147" s="59">
        <v>1</v>
      </c>
      <c r="F147" s="59">
        <v>1</v>
      </c>
      <c r="G147" s="59">
        <v>531253</v>
      </c>
    </row>
    <row r="148" spans="1:8" ht="19.8" x14ac:dyDescent="0.6">
      <c r="A148" s="84" t="s">
        <v>21</v>
      </c>
      <c r="B148" s="84"/>
      <c r="C148" s="84"/>
      <c r="D148" s="84"/>
      <c r="E148" s="9">
        <v>1</v>
      </c>
      <c r="F148" s="9">
        <v>1</v>
      </c>
      <c r="G148" s="9">
        <v>531253</v>
      </c>
      <c r="H148" s="77"/>
    </row>
    <row r="149" spans="1:8" ht="19.8" x14ac:dyDescent="0.6">
      <c r="A149" s="5">
        <v>71</v>
      </c>
      <c r="B149" s="6" t="s">
        <v>1202</v>
      </c>
      <c r="C149" s="7">
        <v>24</v>
      </c>
      <c r="D149" s="5">
        <v>3</v>
      </c>
      <c r="E149" s="59">
        <v>1</v>
      </c>
      <c r="F149" s="59">
        <v>1</v>
      </c>
      <c r="G149" s="59">
        <v>22801700</v>
      </c>
    </row>
    <row r="150" spans="1:8" ht="19.8" x14ac:dyDescent="0.6">
      <c r="A150" s="84" t="s">
        <v>21</v>
      </c>
      <c r="B150" s="84"/>
      <c r="C150" s="84"/>
      <c r="D150" s="84"/>
      <c r="E150" s="9">
        <v>1</v>
      </c>
      <c r="F150" s="9">
        <v>1</v>
      </c>
      <c r="G150" s="9">
        <v>22801700</v>
      </c>
      <c r="H150" s="77"/>
    </row>
    <row r="151" spans="1:8" ht="19.8" x14ac:dyDescent="0.6">
      <c r="A151" s="5">
        <v>72</v>
      </c>
      <c r="B151" s="6" t="s">
        <v>1203</v>
      </c>
      <c r="C151" s="7">
        <v>4.3600000000000003</v>
      </c>
      <c r="D151" s="5">
        <v>3</v>
      </c>
      <c r="E151" s="59">
        <v>1</v>
      </c>
      <c r="F151" s="59">
        <v>1</v>
      </c>
      <c r="G151" s="59">
        <v>698415</v>
      </c>
    </row>
    <row r="152" spans="1:8" ht="19.8" x14ac:dyDescent="0.6">
      <c r="A152" s="84" t="s">
        <v>21</v>
      </c>
      <c r="B152" s="84"/>
      <c r="C152" s="84"/>
      <c r="D152" s="84"/>
      <c r="E152" s="9">
        <v>1</v>
      </c>
      <c r="F152" s="9">
        <v>1</v>
      </c>
      <c r="G152" s="9">
        <v>698415</v>
      </c>
      <c r="H152" s="77"/>
    </row>
    <row r="153" spans="1:8" ht="19.8" x14ac:dyDescent="0.6">
      <c r="A153" s="5">
        <v>73</v>
      </c>
      <c r="B153" s="6" t="s">
        <v>1204</v>
      </c>
      <c r="C153" s="7">
        <v>45</v>
      </c>
      <c r="D153" s="5">
        <v>3</v>
      </c>
      <c r="E153" s="59">
        <v>1</v>
      </c>
      <c r="F153" s="59">
        <v>1</v>
      </c>
      <c r="G153" s="59">
        <v>30677812</v>
      </c>
    </row>
    <row r="154" spans="1:8" ht="19.8" x14ac:dyDescent="0.6">
      <c r="A154" s="84" t="s">
        <v>21</v>
      </c>
      <c r="B154" s="84"/>
      <c r="C154" s="84"/>
      <c r="D154" s="84"/>
      <c r="E154" s="9">
        <v>1</v>
      </c>
      <c r="F154" s="9">
        <v>1</v>
      </c>
      <c r="G154" s="9">
        <v>30677812</v>
      </c>
      <c r="H154" s="77"/>
    </row>
    <row r="155" spans="1:8" ht="19.8" x14ac:dyDescent="0.6">
      <c r="A155" s="5">
        <v>74</v>
      </c>
      <c r="B155" s="6" t="s">
        <v>1205</v>
      </c>
      <c r="C155" s="7">
        <v>5</v>
      </c>
      <c r="D155" s="5">
        <v>5</v>
      </c>
      <c r="E155" s="59">
        <v>1</v>
      </c>
      <c r="F155" s="59">
        <v>1</v>
      </c>
      <c r="G155" s="59">
        <v>900176</v>
      </c>
    </row>
    <row r="156" spans="1:8" ht="19.8" x14ac:dyDescent="0.6">
      <c r="A156" s="84" t="s">
        <v>21</v>
      </c>
      <c r="B156" s="84"/>
      <c r="C156" s="84"/>
      <c r="D156" s="84"/>
      <c r="E156" s="9">
        <v>1</v>
      </c>
      <c r="F156" s="9">
        <v>1</v>
      </c>
      <c r="G156" s="9">
        <v>900176</v>
      </c>
      <c r="H156" s="77"/>
    </row>
    <row r="157" spans="1:8" ht="19.8" x14ac:dyDescent="0.6">
      <c r="A157" s="5">
        <v>75</v>
      </c>
      <c r="B157" s="6" t="s">
        <v>1206</v>
      </c>
      <c r="C157" s="7">
        <v>25</v>
      </c>
      <c r="D157" s="5" t="s">
        <v>1112</v>
      </c>
      <c r="E157" s="59">
        <v>1</v>
      </c>
      <c r="F157" s="59">
        <v>1</v>
      </c>
      <c r="G157" s="59">
        <v>3522285</v>
      </c>
    </row>
    <row r="158" spans="1:8" ht="19.8" x14ac:dyDescent="0.6">
      <c r="A158" s="84" t="s">
        <v>21</v>
      </c>
      <c r="B158" s="84"/>
      <c r="C158" s="84"/>
      <c r="D158" s="84"/>
      <c r="E158" s="9">
        <v>1</v>
      </c>
      <c r="F158" s="9">
        <v>1</v>
      </c>
      <c r="G158" s="9">
        <v>3522285</v>
      </c>
      <c r="H158" s="77"/>
    </row>
    <row r="159" spans="1:8" ht="21" x14ac:dyDescent="0.65">
      <c r="A159" s="5">
        <v>76</v>
      </c>
      <c r="B159" s="69" t="s">
        <v>1207</v>
      </c>
      <c r="C159" s="30">
        <v>6.1</v>
      </c>
      <c r="D159" s="30">
        <v>1</v>
      </c>
      <c r="E159" s="59"/>
      <c r="F159" s="59">
        <v>1</v>
      </c>
      <c r="G159" s="59">
        <v>722349</v>
      </c>
    </row>
    <row r="160" spans="1:8" ht="19.8" x14ac:dyDescent="0.6">
      <c r="A160" s="84" t="s">
        <v>21</v>
      </c>
      <c r="B160" s="84"/>
      <c r="C160" s="84"/>
      <c r="D160" s="84"/>
      <c r="E160" s="9">
        <v>0</v>
      </c>
      <c r="F160" s="9">
        <v>1</v>
      </c>
      <c r="G160" s="9">
        <v>722349</v>
      </c>
      <c r="H160" s="77"/>
    </row>
    <row r="161" spans="1:8" ht="26.4" x14ac:dyDescent="0.6">
      <c r="A161" s="5">
        <v>77</v>
      </c>
      <c r="B161" s="60" t="s">
        <v>1213</v>
      </c>
      <c r="C161" s="7">
        <v>12</v>
      </c>
      <c r="D161" s="5">
        <v>1</v>
      </c>
      <c r="E161" s="59">
        <v>1</v>
      </c>
      <c r="F161" s="59">
        <v>1</v>
      </c>
      <c r="G161" s="59">
        <v>2913256</v>
      </c>
    </row>
    <row r="162" spans="1:8" ht="19.8" x14ac:dyDescent="0.6">
      <c r="A162" s="84" t="s">
        <v>21</v>
      </c>
      <c r="B162" s="84"/>
      <c r="C162" s="84"/>
      <c r="D162" s="84"/>
      <c r="E162" s="9">
        <v>1</v>
      </c>
      <c r="F162" s="9">
        <v>1</v>
      </c>
      <c r="G162" s="9">
        <v>2913256</v>
      </c>
      <c r="H162" s="77"/>
    </row>
    <row r="163" spans="1:8" ht="19.8" x14ac:dyDescent="0.6">
      <c r="A163" s="5">
        <v>78</v>
      </c>
      <c r="B163" s="6" t="s">
        <v>1209</v>
      </c>
      <c r="C163" s="7">
        <v>50</v>
      </c>
      <c r="D163" s="5" t="s">
        <v>1112</v>
      </c>
      <c r="E163" s="59">
        <v>1</v>
      </c>
      <c r="F163" s="59">
        <v>1</v>
      </c>
      <c r="G163" s="59">
        <v>16841252</v>
      </c>
    </row>
    <row r="164" spans="1:8" ht="19.8" x14ac:dyDescent="0.6">
      <c r="A164" s="84" t="s">
        <v>21</v>
      </c>
      <c r="B164" s="84"/>
      <c r="C164" s="84"/>
      <c r="D164" s="84"/>
      <c r="E164" s="9">
        <v>1</v>
      </c>
      <c r="F164" s="9">
        <v>1</v>
      </c>
      <c r="G164" s="9">
        <v>16841252</v>
      </c>
      <c r="H164" s="77"/>
    </row>
    <row r="165" spans="1:8" ht="19.8" x14ac:dyDescent="0.6">
      <c r="A165" s="5">
        <v>79</v>
      </c>
      <c r="B165" s="6" t="s">
        <v>1210</v>
      </c>
      <c r="C165" s="7">
        <v>3</v>
      </c>
      <c r="D165" s="5">
        <v>1</v>
      </c>
      <c r="E165" s="59">
        <v>1</v>
      </c>
      <c r="F165" s="59">
        <v>1</v>
      </c>
      <c r="G165" s="59">
        <v>230103</v>
      </c>
    </row>
    <row r="166" spans="1:8" ht="19.8" x14ac:dyDescent="0.6">
      <c r="A166" s="84" t="s">
        <v>21</v>
      </c>
      <c r="B166" s="84"/>
      <c r="C166" s="84"/>
      <c r="D166" s="84"/>
      <c r="E166" s="9">
        <v>1</v>
      </c>
      <c r="F166" s="9">
        <v>1</v>
      </c>
      <c r="G166" s="9">
        <v>230103</v>
      </c>
      <c r="H166" s="77"/>
    </row>
  </sheetData>
  <mergeCells count="87">
    <mergeCell ref="A166:D166"/>
    <mergeCell ref="A154:D154"/>
    <mergeCell ref="A156:D156"/>
    <mergeCell ref="A158:D158"/>
    <mergeCell ref="A160:D160"/>
    <mergeCell ref="A162:D162"/>
    <mergeCell ref="A164:D164"/>
    <mergeCell ref="A152:D152"/>
    <mergeCell ref="A128:D128"/>
    <mergeCell ref="A130:D130"/>
    <mergeCell ref="A134:D134"/>
    <mergeCell ref="A136:D136"/>
    <mergeCell ref="A138:D138"/>
    <mergeCell ref="A140:D140"/>
    <mergeCell ref="A142:D142"/>
    <mergeCell ref="A144:D144"/>
    <mergeCell ref="A146:D146"/>
    <mergeCell ref="A148:D148"/>
    <mergeCell ref="A150:D150"/>
    <mergeCell ref="A132:D132"/>
    <mergeCell ref="A126:D126"/>
    <mergeCell ref="A103:D103"/>
    <mergeCell ref="A105:D105"/>
    <mergeCell ref="A107:D107"/>
    <mergeCell ref="A109:D109"/>
    <mergeCell ref="A111:D111"/>
    <mergeCell ref="A113:D113"/>
    <mergeCell ref="A115:D115"/>
    <mergeCell ref="A118:D118"/>
    <mergeCell ref="A120:D120"/>
    <mergeCell ref="A122:D122"/>
    <mergeCell ref="A124:D124"/>
    <mergeCell ref="A101:D101"/>
    <mergeCell ref="A79:D79"/>
    <mergeCell ref="A81:D81"/>
    <mergeCell ref="A83:D83"/>
    <mergeCell ref="A85:D85"/>
    <mergeCell ref="A87:D87"/>
    <mergeCell ref="A89:D89"/>
    <mergeCell ref="A91:D91"/>
    <mergeCell ref="A93:D93"/>
    <mergeCell ref="A95:D95"/>
    <mergeCell ref="A97:D97"/>
    <mergeCell ref="A99:D99"/>
    <mergeCell ref="A77:D77"/>
    <mergeCell ref="A54:D54"/>
    <mergeCell ref="A56:D56"/>
    <mergeCell ref="A58:D58"/>
    <mergeCell ref="A61:D61"/>
    <mergeCell ref="A63:D63"/>
    <mergeCell ref="A65:D65"/>
    <mergeCell ref="A67:D67"/>
    <mergeCell ref="A69:D69"/>
    <mergeCell ref="A71:D71"/>
    <mergeCell ref="A73:D73"/>
    <mergeCell ref="A75:D75"/>
    <mergeCell ref="A52:D52"/>
    <mergeCell ref="A29:D29"/>
    <mergeCell ref="A31:D31"/>
    <mergeCell ref="A33:D33"/>
    <mergeCell ref="A35:D35"/>
    <mergeCell ref="A37:D37"/>
    <mergeCell ref="A39:D39"/>
    <mergeCell ref="A41:D41"/>
    <mergeCell ref="A44:D44"/>
    <mergeCell ref="A46:D46"/>
    <mergeCell ref="A48:D48"/>
    <mergeCell ref="A50:D50"/>
    <mergeCell ref="A27:D27"/>
    <mergeCell ref="F3:G3"/>
    <mergeCell ref="A7:D7"/>
    <mergeCell ref="A9:D9"/>
    <mergeCell ref="A11:D11"/>
    <mergeCell ref="A13:D13"/>
    <mergeCell ref="A15:D15"/>
    <mergeCell ref="A17:D17"/>
    <mergeCell ref="A19:D19"/>
    <mergeCell ref="A21:D21"/>
    <mergeCell ref="A23:D23"/>
    <mergeCell ref="A25:D25"/>
    <mergeCell ref="A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890D5-9FB4-4413-914C-F623DA1A33B0}">
  <dimension ref="A1:G243"/>
  <sheetViews>
    <sheetView topLeftCell="A227" workbookViewId="0">
      <selection activeCell="G227" sqref="G1:G1048576"/>
    </sheetView>
  </sheetViews>
  <sheetFormatPr defaultRowHeight="14.4" x14ac:dyDescent="0.3"/>
  <cols>
    <col min="1" max="1" width="6.44140625" style="1" bestFit="1" customWidth="1"/>
    <col min="2" max="2" width="48.33203125" style="1" bestFit="1" customWidth="1"/>
    <col min="3" max="3" width="15.33203125" style="1" customWidth="1"/>
    <col min="4" max="4" width="16.33203125" style="1" bestFit="1" customWidth="1"/>
    <col min="5" max="5" width="16.33203125" style="1" customWidth="1"/>
    <col min="6" max="6" width="18.33203125" style="1" bestFit="1" customWidth="1"/>
    <col min="7" max="7" width="10" style="1" bestFit="1" customWidth="1"/>
    <col min="8" max="16384" width="8.88671875" style="1"/>
  </cols>
  <sheetData>
    <row r="1" spans="1:7" ht="24" x14ac:dyDescent="0.75">
      <c r="A1" s="88" t="s">
        <v>241</v>
      </c>
      <c r="B1" s="88"/>
      <c r="C1" s="88"/>
      <c r="D1" s="88"/>
      <c r="E1" s="88"/>
      <c r="F1" s="88"/>
    </row>
    <row r="2" spans="1:7" ht="21" x14ac:dyDescent="0.65">
      <c r="A2" s="89" t="s">
        <v>242</v>
      </c>
      <c r="B2" s="89"/>
      <c r="C2" s="89"/>
      <c r="D2" s="89"/>
      <c r="E2" s="89"/>
      <c r="F2" s="89"/>
    </row>
    <row r="3" spans="1:7" ht="21" x14ac:dyDescent="0.65">
      <c r="A3" s="80" t="s">
        <v>2</v>
      </c>
      <c r="B3" s="80" t="s">
        <v>3</v>
      </c>
      <c r="C3" s="13"/>
      <c r="D3" s="13" t="s">
        <v>7</v>
      </c>
      <c r="E3" s="90" t="s">
        <v>8</v>
      </c>
      <c r="F3" s="90"/>
    </row>
    <row r="4" spans="1:7" ht="59.4" x14ac:dyDescent="0.3">
      <c r="A4" s="80"/>
      <c r="B4" s="80"/>
      <c r="C4" s="14" t="s">
        <v>243</v>
      </c>
      <c r="D4" s="14" t="s">
        <v>9</v>
      </c>
      <c r="E4" s="14" t="s">
        <v>9</v>
      </c>
      <c r="F4" s="3" t="s">
        <v>10</v>
      </c>
    </row>
    <row r="5" spans="1:7" ht="24" x14ac:dyDescent="0.65">
      <c r="A5" s="15">
        <v>1</v>
      </c>
      <c r="B5" s="16" t="s">
        <v>11</v>
      </c>
      <c r="C5" s="17" t="s">
        <v>244</v>
      </c>
      <c r="D5" s="18">
        <v>0.69066179999999999</v>
      </c>
      <c r="E5" s="18">
        <v>0.80340420000000001</v>
      </c>
      <c r="F5" s="19">
        <v>34509</v>
      </c>
    </row>
    <row r="6" spans="1:7" ht="21" x14ac:dyDescent="0.65">
      <c r="A6" s="15">
        <v>1</v>
      </c>
      <c r="B6" s="16" t="s">
        <v>11</v>
      </c>
      <c r="C6" s="20" t="s">
        <v>245</v>
      </c>
      <c r="D6" s="18">
        <v>0.3093381</v>
      </c>
      <c r="E6" s="18">
        <v>0.19659579999999999</v>
      </c>
      <c r="F6" s="19">
        <v>8444</v>
      </c>
    </row>
    <row r="7" spans="1:7" ht="21" x14ac:dyDescent="0.65">
      <c r="A7" s="85" t="s">
        <v>21</v>
      </c>
      <c r="B7" s="86"/>
      <c r="C7" s="87"/>
      <c r="D7" s="21">
        <f>SUM(D5:D6)</f>
        <v>0.99999989999999994</v>
      </c>
      <c r="E7" s="21">
        <f t="shared" ref="E7:F7" si="0">SUM(E5:E6)</f>
        <v>1</v>
      </c>
      <c r="F7" s="21">
        <f t="shared" si="0"/>
        <v>42953</v>
      </c>
      <c r="G7" s="47"/>
    </row>
    <row r="8" spans="1:7" ht="21" x14ac:dyDescent="0.65">
      <c r="A8" s="15">
        <v>2</v>
      </c>
      <c r="B8" s="16" t="s">
        <v>22</v>
      </c>
      <c r="C8" s="20">
        <v>1</v>
      </c>
      <c r="D8" s="18">
        <v>0.89432970000000001</v>
      </c>
      <c r="E8" s="18">
        <v>0.90098999999999996</v>
      </c>
      <c r="F8" s="19">
        <v>4279372</v>
      </c>
    </row>
    <row r="9" spans="1:7" ht="21" x14ac:dyDescent="0.65">
      <c r="A9" s="15">
        <v>2</v>
      </c>
      <c r="B9" s="16" t="s">
        <v>22</v>
      </c>
      <c r="C9" s="20">
        <v>3</v>
      </c>
      <c r="D9" s="18">
        <v>0.10567020000000001</v>
      </c>
      <c r="E9" s="18">
        <v>9.9009899999999998E-2</v>
      </c>
      <c r="F9" s="19">
        <v>470261</v>
      </c>
    </row>
    <row r="10" spans="1:7" ht="21" x14ac:dyDescent="0.65">
      <c r="A10" s="85" t="s">
        <v>21</v>
      </c>
      <c r="B10" s="86"/>
      <c r="C10" s="87"/>
      <c r="D10" s="21">
        <f>SUM(D8:D9)</f>
        <v>0.99999990000000005</v>
      </c>
      <c r="E10" s="21">
        <f t="shared" ref="E10:F10" si="1">SUM(E8:E9)</f>
        <v>0.99999989999999994</v>
      </c>
      <c r="F10" s="21">
        <f t="shared" si="1"/>
        <v>4749633</v>
      </c>
      <c r="G10" s="47"/>
    </row>
    <row r="11" spans="1:7" s="22" customFormat="1" ht="21" x14ac:dyDescent="0.65">
      <c r="A11" s="15">
        <v>3</v>
      </c>
      <c r="B11" s="16" t="s">
        <v>35</v>
      </c>
      <c r="C11" s="20">
        <v>1</v>
      </c>
      <c r="D11" s="19">
        <v>1</v>
      </c>
      <c r="E11" s="19">
        <v>1</v>
      </c>
      <c r="F11" s="19">
        <v>17205</v>
      </c>
    </row>
    <row r="12" spans="1:7" ht="21" x14ac:dyDescent="0.65">
      <c r="A12" s="85" t="s">
        <v>21</v>
      </c>
      <c r="B12" s="86"/>
      <c r="C12" s="87"/>
      <c r="D12" s="21">
        <f>SUM(D11)</f>
        <v>1</v>
      </c>
      <c r="E12" s="21">
        <f>SUM(E11)</f>
        <v>1</v>
      </c>
      <c r="F12" s="21">
        <f>SUM(F11)</f>
        <v>17205</v>
      </c>
      <c r="G12" s="47"/>
    </row>
    <row r="13" spans="1:7" s="22" customFormat="1" ht="21" x14ac:dyDescent="0.65">
      <c r="A13" s="15">
        <v>4</v>
      </c>
      <c r="B13" s="16" t="s">
        <v>42</v>
      </c>
      <c r="C13" s="20" t="s">
        <v>246</v>
      </c>
      <c r="D13" s="19">
        <v>1</v>
      </c>
      <c r="E13" s="19">
        <v>1</v>
      </c>
      <c r="F13" s="19">
        <v>1299612</v>
      </c>
    </row>
    <row r="14" spans="1:7" ht="21" x14ac:dyDescent="0.65">
      <c r="A14" s="85" t="s">
        <v>21</v>
      </c>
      <c r="B14" s="86"/>
      <c r="C14" s="87"/>
      <c r="D14" s="21">
        <f>SUM(D13)</f>
        <v>1</v>
      </c>
      <c r="E14" s="21">
        <f>SUM(E13)</f>
        <v>1</v>
      </c>
      <c r="F14" s="21">
        <f>SUM(F13)</f>
        <v>1299612</v>
      </c>
      <c r="G14" s="47"/>
    </row>
    <row r="15" spans="1:7" s="22" customFormat="1" ht="21" x14ac:dyDescent="0.65">
      <c r="A15" s="15">
        <v>5</v>
      </c>
      <c r="B15" s="16" t="s">
        <v>57</v>
      </c>
      <c r="C15" s="20" t="s">
        <v>246</v>
      </c>
      <c r="D15" s="19">
        <v>1</v>
      </c>
      <c r="E15" s="19">
        <v>1</v>
      </c>
      <c r="F15" s="19">
        <v>70860</v>
      </c>
    </row>
    <row r="16" spans="1:7" ht="21" x14ac:dyDescent="0.65">
      <c r="A16" s="85" t="s">
        <v>21</v>
      </c>
      <c r="B16" s="86"/>
      <c r="C16" s="87"/>
      <c r="D16" s="21">
        <f>SUM(D15)</f>
        <v>1</v>
      </c>
      <c r="E16" s="21">
        <f>SUM(E15)</f>
        <v>1</v>
      </c>
      <c r="F16" s="21">
        <f>SUM(F15)</f>
        <v>70860</v>
      </c>
      <c r="G16" s="47"/>
    </row>
    <row r="17" spans="1:7" s="22" customFormat="1" ht="21" x14ac:dyDescent="0.65">
      <c r="A17" s="15">
        <v>6</v>
      </c>
      <c r="B17" s="16" t="s">
        <v>68</v>
      </c>
      <c r="C17" s="20" t="s">
        <v>245</v>
      </c>
      <c r="D17" s="19">
        <v>1</v>
      </c>
      <c r="E17" s="19">
        <v>1</v>
      </c>
      <c r="F17" s="19">
        <v>56825</v>
      </c>
    </row>
    <row r="18" spans="1:7" ht="21" x14ac:dyDescent="0.65">
      <c r="A18" s="85" t="s">
        <v>21</v>
      </c>
      <c r="B18" s="86"/>
      <c r="C18" s="87"/>
      <c r="D18" s="21">
        <f>SUM(D17)</f>
        <v>1</v>
      </c>
      <c r="E18" s="21">
        <f>SUM(E17)</f>
        <v>1</v>
      </c>
      <c r="F18" s="21">
        <f>SUM(F17)</f>
        <v>56825</v>
      </c>
      <c r="G18" s="47"/>
    </row>
    <row r="19" spans="1:7" ht="24" x14ac:dyDescent="0.65">
      <c r="A19" s="15">
        <v>7</v>
      </c>
      <c r="B19" s="16" t="s">
        <v>73</v>
      </c>
      <c r="C19" s="17" t="s">
        <v>244</v>
      </c>
      <c r="D19" s="18">
        <v>0.64342279999999996</v>
      </c>
      <c r="E19" s="18">
        <v>0.80340420000000001</v>
      </c>
      <c r="F19" s="19">
        <v>14415</v>
      </c>
    </row>
    <row r="20" spans="1:7" ht="21" x14ac:dyDescent="0.65">
      <c r="A20" s="15">
        <v>7</v>
      </c>
      <c r="B20" s="16" t="s">
        <v>73</v>
      </c>
      <c r="C20" s="20" t="s">
        <v>245</v>
      </c>
      <c r="D20" s="18">
        <v>0.35657719999999998</v>
      </c>
      <c r="E20" s="18">
        <v>0.19659579999999999</v>
      </c>
      <c r="F20" s="19">
        <v>3527</v>
      </c>
    </row>
    <row r="21" spans="1:7" ht="21" x14ac:dyDescent="0.65">
      <c r="A21" s="85" t="s">
        <v>21</v>
      </c>
      <c r="B21" s="86"/>
      <c r="C21" s="87"/>
      <c r="D21" s="21">
        <f>SUM(D19:D20)</f>
        <v>1</v>
      </c>
      <c r="E21" s="21">
        <f t="shared" ref="E21:F21" si="2">SUM(E19:E20)</f>
        <v>1</v>
      </c>
      <c r="F21" s="21">
        <f t="shared" si="2"/>
        <v>17942</v>
      </c>
      <c r="G21" s="47"/>
    </row>
    <row r="22" spans="1:7" ht="21" x14ac:dyDescent="0.65">
      <c r="A22" s="15">
        <v>8</v>
      </c>
      <c r="B22" s="16" t="s">
        <v>74</v>
      </c>
      <c r="C22" s="20" t="s">
        <v>246</v>
      </c>
      <c r="D22" s="18">
        <v>0.52192249999999996</v>
      </c>
      <c r="E22" s="18">
        <v>0.57626599999999994</v>
      </c>
      <c r="F22" s="19">
        <v>109183</v>
      </c>
    </row>
    <row r="23" spans="1:7" ht="24" x14ac:dyDescent="0.65">
      <c r="A23" s="15">
        <v>8</v>
      </c>
      <c r="B23" s="16" t="s">
        <v>74</v>
      </c>
      <c r="C23" s="17" t="s">
        <v>244</v>
      </c>
      <c r="D23" s="18">
        <v>0.47807749999999999</v>
      </c>
      <c r="E23" s="18">
        <v>0.423734</v>
      </c>
      <c r="F23" s="19">
        <v>80283</v>
      </c>
    </row>
    <row r="24" spans="1:7" ht="21" x14ac:dyDescent="0.65">
      <c r="A24" s="85" t="s">
        <v>21</v>
      </c>
      <c r="B24" s="86"/>
      <c r="C24" s="87"/>
      <c r="D24" s="21">
        <f>SUM(D22:D23)</f>
        <v>1</v>
      </c>
      <c r="E24" s="21">
        <f t="shared" ref="E24:F24" si="3">SUM(E22:E23)</f>
        <v>1</v>
      </c>
      <c r="F24" s="21">
        <f t="shared" si="3"/>
        <v>189466</v>
      </c>
      <c r="G24" s="47"/>
    </row>
    <row r="25" spans="1:7" s="22" customFormat="1" ht="21" x14ac:dyDescent="0.65">
      <c r="A25" s="15">
        <v>9</v>
      </c>
      <c r="B25" s="16" t="s">
        <v>82</v>
      </c>
      <c r="C25" s="20">
        <v>3</v>
      </c>
      <c r="D25" s="19">
        <v>1</v>
      </c>
      <c r="E25" s="19">
        <v>1</v>
      </c>
      <c r="F25" s="19">
        <v>110564</v>
      </c>
    </row>
    <row r="26" spans="1:7" ht="21" x14ac:dyDescent="0.65">
      <c r="A26" s="85" t="s">
        <v>21</v>
      </c>
      <c r="B26" s="86"/>
      <c r="C26" s="87"/>
      <c r="D26" s="21">
        <f>SUM(D25)</f>
        <v>1</v>
      </c>
      <c r="E26" s="21">
        <f>SUM(E25)</f>
        <v>1</v>
      </c>
      <c r="F26" s="21">
        <f>SUM(F25)</f>
        <v>110564</v>
      </c>
      <c r="G26" s="47"/>
    </row>
    <row r="27" spans="1:7" s="22" customFormat="1" ht="21" x14ac:dyDescent="0.65">
      <c r="A27" s="15">
        <v>10</v>
      </c>
      <c r="B27" s="16" t="s">
        <v>96</v>
      </c>
      <c r="C27" s="20">
        <v>1</v>
      </c>
      <c r="D27" s="19">
        <v>1</v>
      </c>
      <c r="E27" s="19">
        <v>1</v>
      </c>
      <c r="F27" s="19">
        <v>281475</v>
      </c>
    </row>
    <row r="28" spans="1:7" ht="21" x14ac:dyDescent="0.65">
      <c r="A28" s="85" t="s">
        <v>21</v>
      </c>
      <c r="B28" s="86"/>
      <c r="C28" s="87"/>
      <c r="D28" s="21">
        <f>SUM(D27)</f>
        <v>1</v>
      </c>
      <c r="E28" s="21">
        <f>SUM(E27)</f>
        <v>1</v>
      </c>
      <c r="F28" s="21">
        <f>SUM(F27)</f>
        <v>281475</v>
      </c>
      <c r="G28" s="47"/>
    </row>
    <row r="29" spans="1:7" s="22" customFormat="1" ht="21" x14ac:dyDescent="0.65">
      <c r="A29" s="15">
        <v>11</v>
      </c>
      <c r="B29" s="16" t="s">
        <v>105</v>
      </c>
      <c r="C29" s="20">
        <v>3</v>
      </c>
      <c r="D29" s="19">
        <v>1</v>
      </c>
      <c r="E29" s="19">
        <v>1</v>
      </c>
      <c r="F29" s="19">
        <v>1987</v>
      </c>
    </row>
    <row r="30" spans="1:7" ht="21" x14ac:dyDescent="0.65">
      <c r="A30" s="85" t="s">
        <v>21</v>
      </c>
      <c r="B30" s="86"/>
      <c r="C30" s="87"/>
      <c r="D30" s="21">
        <f>SUM(D29)</f>
        <v>1</v>
      </c>
      <c r="E30" s="21">
        <f>SUM(E29)</f>
        <v>1</v>
      </c>
      <c r="F30" s="21">
        <f>SUM(F29)</f>
        <v>1987</v>
      </c>
      <c r="G30" s="47"/>
    </row>
    <row r="31" spans="1:7" ht="21" x14ac:dyDescent="0.65">
      <c r="A31" s="15">
        <v>12</v>
      </c>
      <c r="B31" s="16" t="s">
        <v>106</v>
      </c>
      <c r="C31" s="20" t="s">
        <v>246</v>
      </c>
      <c r="D31" s="18">
        <v>0.89613279999999995</v>
      </c>
      <c r="E31" s="18">
        <v>0.89613279999999995</v>
      </c>
      <c r="F31" s="19">
        <v>52083</v>
      </c>
    </row>
    <row r="32" spans="1:7" ht="24" x14ac:dyDescent="0.65">
      <c r="A32" s="15">
        <v>12</v>
      </c>
      <c r="B32" s="16" t="s">
        <v>106</v>
      </c>
      <c r="C32" s="17" t="s">
        <v>244</v>
      </c>
      <c r="D32" s="18">
        <v>0.10386720000000001</v>
      </c>
      <c r="E32" s="18">
        <v>0.10386720000000001</v>
      </c>
      <c r="F32" s="19">
        <v>6037</v>
      </c>
    </row>
    <row r="33" spans="1:7" ht="21" x14ac:dyDescent="0.65">
      <c r="A33" s="85" t="s">
        <v>21</v>
      </c>
      <c r="B33" s="86"/>
      <c r="C33" s="87"/>
      <c r="D33" s="21">
        <f>SUM(D31:D32)</f>
        <v>1</v>
      </c>
      <c r="E33" s="21">
        <f t="shared" ref="E33:F33" si="4">SUM(E31:E32)</f>
        <v>1</v>
      </c>
      <c r="F33" s="21">
        <f t="shared" si="4"/>
        <v>58120</v>
      </c>
      <c r="G33" s="47"/>
    </row>
    <row r="34" spans="1:7" s="22" customFormat="1" ht="21" x14ac:dyDescent="0.65">
      <c r="A34" s="15">
        <v>13</v>
      </c>
      <c r="B34" s="16" t="s">
        <v>107</v>
      </c>
      <c r="C34" s="20">
        <v>1</v>
      </c>
      <c r="D34" s="19">
        <v>1</v>
      </c>
      <c r="E34" s="19">
        <v>1</v>
      </c>
      <c r="F34" s="19">
        <v>215652</v>
      </c>
    </row>
    <row r="35" spans="1:7" ht="21" x14ac:dyDescent="0.65">
      <c r="A35" s="85" t="s">
        <v>21</v>
      </c>
      <c r="B35" s="86"/>
      <c r="C35" s="87"/>
      <c r="D35" s="21">
        <f>SUM(D34)</f>
        <v>1</v>
      </c>
      <c r="E35" s="21">
        <f>SUM(E34)</f>
        <v>1</v>
      </c>
      <c r="F35" s="21">
        <f>SUM(F34)</f>
        <v>215652</v>
      </c>
      <c r="G35" s="47"/>
    </row>
    <row r="36" spans="1:7" ht="24" x14ac:dyDescent="0.65">
      <c r="A36" s="15">
        <v>14</v>
      </c>
      <c r="B36" s="16" t="s">
        <v>108</v>
      </c>
      <c r="C36" s="17" t="s">
        <v>244</v>
      </c>
      <c r="D36" s="18">
        <v>0.85032819999999998</v>
      </c>
      <c r="E36" s="18">
        <v>0.85032819999999998</v>
      </c>
      <c r="F36" s="19">
        <v>36742</v>
      </c>
    </row>
    <row r="37" spans="1:7" ht="21" x14ac:dyDescent="0.65">
      <c r="A37" s="15">
        <v>14</v>
      </c>
      <c r="B37" s="16" t="s">
        <v>108</v>
      </c>
      <c r="C37" s="20" t="s">
        <v>245</v>
      </c>
      <c r="D37" s="18">
        <v>0.14967179999999999</v>
      </c>
      <c r="E37" s="18">
        <v>0.14967179999999999</v>
      </c>
      <c r="F37" s="19">
        <v>6467</v>
      </c>
    </row>
    <row r="38" spans="1:7" ht="21" x14ac:dyDescent="0.65">
      <c r="A38" s="85" t="s">
        <v>21</v>
      </c>
      <c r="B38" s="86"/>
      <c r="C38" s="87"/>
      <c r="D38" s="21">
        <f>SUM(D36:D37)</f>
        <v>1</v>
      </c>
      <c r="E38" s="21">
        <f t="shared" ref="E38:F38" si="5">SUM(E36:E37)</f>
        <v>1</v>
      </c>
      <c r="F38" s="21">
        <f t="shared" si="5"/>
        <v>43209</v>
      </c>
      <c r="G38" s="47"/>
    </row>
    <row r="39" spans="1:7" s="22" customFormat="1" ht="21" x14ac:dyDescent="0.65">
      <c r="A39" s="15">
        <v>15</v>
      </c>
      <c r="B39" s="16" t="s">
        <v>110</v>
      </c>
      <c r="C39" s="20">
        <v>3</v>
      </c>
      <c r="D39" s="19">
        <v>1</v>
      </c>
      <c r="E39" s="19">
        <v>1</v>
      </c>
      <c r="F39" s="19">
        <v>24980</v>
      </c>
    </row>
    <row r="40" spans="1:7" ht="21" x14ac:dyDescent="0.65">
      <c r="A40" s="85" t="s">
        <v>21</v>
      </c>
      <c r="B40" s="86"/>
      <c r="C40" s="87"/>
      <c r="D40" s="21">
        <f>SUM(D39)</f>
        <v>1</v>
      </c>
      <c r="E40" s="21">
        <f>SUM(E39)</f>
        <v>1</v>
      </c>
      <c r="F40" s="21">
        <f>SUM(F39)</f>
        <v>24980</v>
      </c>
      <c r="G40" s="47"/>
    </row>
    <row r="41" spans="1:7" ht="21" x14ac:dyDescent="0.65">
      <c r="A41" s="15">
        <v>16</v>
      </c>
      <c r="B41" s="16" t="s">
        <v>115</v>
      </c>
      <c r="C41" s="20">
        <v>1</v>
      </c>
      <c r="D41" s="18">
        <v>9.5103800000000002E-2</v>
      </c>
      <c r="E41" s="18">
        <v>9.5103800000000002E-2</v>
      </c>
      <c r="F41" s="19">
        <v>2113</v>
      </c>
    </row>
    <row r="42" spans="1:7" ht="21" x14ac:dyDescent="0.65">
      <c r="A42" s="15">
        <v>16</v>
      </c>
      <c r="B42" s="16" t="s">
        <v>115</v>
      </c>
      <c r="C42" s="20">
        <v>3</v>
      </c>
      <c r="D42" s="18">
        <v>0.90489620000000004</v>
      </c>
      <c r="E42" s="18">
        <v>0.90489620000000004</v>
      </c>
      <c r="F42" s="19">
        <v>20107</v>
      </c>
    </row>
    <row r="43" spans="1:7" ht="21" x14ac:dyDescent="0.65">
      <c r="A43" s="85" t="s">
        <v>21</v>
      </c>
      <c r="B43" s="86"/>
      <c r="C43" s="87"/>
      <c r="D43" s="21">
        <f>SUM(D41:D42)</f>
        <v>1</v>
      </c>
      <c r="E43" s="21">
        <f t="shared" ref="E43:F43" si="6">SUM(E41:E42)</f>
        <v>1</v>
      </c>
      <c r="F43" s="21">
        <f t="shared" si="6"/>
        <v>22220</v>
      </c>
      <c r="G43" s="47"/>
    </row>
    <row r="44" spans="1:7" s="22" customFormat="1" ht="21" x14ac:dyDescent="0.65">
      <c r="A44" s="15">
        <v>17</v>
      </c>
      <c r="B44" s="16" t="s">
        <v>118</v>
      </c>
      <c r="C44" s="20" t="s">
        <v>246</v>
      </c>
      <c r="D44" s="19">
        <v>1</v>
      </c>
      <c r="E44" s="19">
        <v>1</v>
      </c>
      <c r="F44" s="19">
        <v>684000</v>
      </c>
    </row>
    <row r="45" spans="1:7" ht="21" x14ac:dyDescent="0.65">
      <c r="A45" s="85" t="s">
        <v>21</v>
      </c>
      <c r="B45" s="86"/>
      <c r="C45" s="87"/>
      <c r="D45" s="21">
        <f>SUM(D44)</f>
        <v>1</v>
      </c>
      <c r="E45" s="21">
        <f>SUM(E44)</f>
        <v>1</v>
      </c>
      <c r="F45" s="21">
        <f>SUM(F44)</f>
        <v>684000</v>
      </c>
      <c r="G45" s="47"/>
    </row>
    <row r="46" spans="1:7" s="22" customFormat="1" ht="21" x14ac:dyDescent="0.65">
      <c r="A46" s="15">
        <v>18</v>
      </c>
      <c r="B46" s="16" t="s">
        <v>119</v>
      </c>
      <c r="C46" s="20" t="s">
        <v>246</v>
      </c>
      <c r="D46" s="19">
        <v>1</v>
      </c>
      <c r="E46" s="19">
        <v>1</v>
      </c>
      <c r="F46" s="19">
        <v>427813</v>
      </c>
    </row>
    <row r="47" spans="1:7" ht="21" x14ac:dyDescent="0.65">
      <c r="A47" s="85" t="s">
        <v>21</v>
      </c>
      <c r="B47" s="86"/>
      <c r="C47" s="87"/>
      <c r="D47" s="21">
        <f>SUM(D46)</f>
        <v>1</v>
      </c>
      <c r="E47" s="21">
        <f>SUM(E46)</f>
        <v>1</v>
      </c>
      <c r="F47" s="21">
        <f>SUM(F46)</f>
        <v>427813</v>
      </c>
      <c r="G47" s="47"/>
    </row>
    <row r="48" spans="1:7" s="22" customFormat="1" ht="24" x14ac:dyDescent="0.65">
      <c r="A48" s="15">
        <v>19</v>
      </c>
      <c r="B48" s="16" t="s">
        <v>122</v>
      </c>
      <c r="C48" s="17" t="s">
        <v>244</v>
      </c>
      <c r="D48" s="19">
        <v>1</v>
      </c>
      <c r="E48" s="19">
        <v>1</v>
      </c>
      <c r="F48" s="19">
        <v>47287</v>
      </c>
    </row>
    <row r="49" spans="1:7" ht="21" x14ac:dyDescent="0.65">
      <c r="A49" s="85" t="s">
        <v>21</v>
      </c>
      <c r="B49" s="86"/>
      <c r="C49" s="87"/>
      <c r="D49" s="21">
        <f>SUM(D48)</f>
        <v>1</v>
      </c>
      <c r="E49" s="21">
        <f>SUM(E48)</f>
        <v>1</v>
      </c>
      <c r="F49" s="21">
        <f>SUM(F48)</f>
        <v>47287</v>
      </c>
      <c r="G49" s="47"/>
    </row>
    <row r="50" spans="1:7" ht="21" x14ac:dyDescent="0.65">
      <c r="A50" s="15">
        <v>20</v>
      </c>
      <c r="B50" s="16" t="s">
        <v>129</v>
      </c>
      <c r="C50" s="20" t="s">
        <v>246</v>
      </c>
      <c r="D50" s="18">
        <v>0.91794050000000005</v>
      </c>
      <c r="E50" s="18">
        <v>0.939998</v>
      </c>
      <c r="F50" s="19">
        <v>606379</v>
      </c>
    </row>
    <row r="51" spans="1:7" ht="24" x14ac:dyDescent="0.65">
      <c r="A51" s="15">
        <v>20</v>
      </c>
      <c r="B51" s="16" t="s">
        <v>129</v>
      </c>
      <c r="C51" s="17" t="s">
        <v>244</v>
      </c>
      <c r="D51" s="18">
        <v>8.2059400000000005E-2</v>
      </c>
      <c r="E51" s="18">
        <v>6.0002E-2</v>
      </c>
      <c r="F51" s="19">
        <v>38706</v>
      </c>
    </row>
    <row r="52" spans="1:7" ht="21" x14ac:dyDescent="0.65">
      <c r="A52" s="85" t="s">
        <v>21</v>
      </c>
      <c r="B52" s="86"/>
      <c r="C52" s="87"/>
      <c r="D52" s="21">
        <f>SUM(D50:D51)</f>
        <v>0.99999990000000005</v>
      </c>
      <c r="E52" s="21">
        <f t="shared" ref="E52:F52" si="7">SUM(E50:E51)</f>
        <v>1</v>
      </c>
      <c r="F52" s="21">
        <f t="shared" si="7"/>
        <v>645085</v>
      </c>
      <c r="G52" s="47"/>
    </row>
    <row r="53" spans="1:7" ht="21" x14ac:dyDescent="0.65">
      <c r="A53" s="15">
        <v>21</v>
      </c>
      <c r="B53" s="16" t="s">
        <v>135</v>
      </c>
      <c r="C53" s="20">
        <v>1</v>
      </c>
      <c r="D53" s="18">
        <v>0.89432970000000001</v>
      </c>
      <c r="E53" s="18">
        <v>0.90098999999999996</v>
      </c>
      <c r="F53" s="19">
        <v>99658023</v>
      </c>
    </row>
    <row r="54" spans="1:7" ht="21" x14ac:dyDescent="0.65">
      <c r="A54" s="15">
        <v>21</v>
      </c>
      <c r="B54" s="16" t="s">
        <v>135</v>
      </c>
      <c r="C54" s="20">
        <v>3</v>
      </c>
      <c r="D54" s="18">
        <v>0.10567020000000001</v>
      </c>
      <c r="E54" s="18">
        <v>9.9009899999999998E-2</v>
      </c>
      <c r="F54" s="19">
        <v>10951438</v>
      </c>
    </row>
    <row r="55" spans="1:7" ht="21" x14ac:dyDescent="0.65">
      <c r="A55" s="85" t="s">
        <v>21</v>
      </c>
      <c r="B55" s="86"/>
      <c r="C55" s="87"/>
      <c r="D55" s="21">
        <f>SUM(D53:D54)</f>
        <v>0.99999990000000005</v>
      </c>
      <c r="E55" s="21">
        <f t="shared" ref="E55:F55" si="8">SUM(E53:E54)</f>
        <v>0.99999989999999994</v>
      </c>
      <c r="F55" s="21">
        <f t="shared" si="8"/>
        <v>110609461</v>
      </c>
      <c r="G55" s="47"/>
    </row>
    <row r="56" spans="1:7" s="22" customFormat="1" ht="21" x14ac:dyDescent="0.65">
      <c r="A56" s="15">
        <v>22</v>
      </c>
      <c r="B56" s="16" t="s">
        <v>136</v>
      </c>
      <c r="C56" s="20" t="s">
        <v>246</v>
      </c>
      <c r="D56" s="19">
        <v>1</v>
      </c>
      <c r="E56" s="19">
        <v>1</v>
      </c>
      <c r="F56" s="19">
        <v>14531</v>
      </c>
    </row>
    <row r="57" spans="1:7" ht="21" x14ac:dyDescent="0.65">
      <c r="A57" s="85" t="s">
        <v>21</v>
      </c>
      <c r="B57" s="86"/>
      <c r="C57" s="87"/>
      <c r="D57" s="21">
        <f>SUM(D56)</f>
        <v>1</v>
      </c>
      <c r="E57" s="21">
        <f>SUM(E56)</f>
        <v>1</v>
      </c>
      <c r="F57" s="21">
        <f>SUM(F56)</f>
        <v>14531</v>
      </c>
      <c r="G57" s="47"/>
    </row>
    <row r="58" spans="1:7" s="22" customFormat="1" ht="21" x14ac:dyDescent="0.65">
      <c r="A58" s="15">
        <v>23</v>
      </c>
      <c r="B58" s="16" t="s">
        <v>137</v>
      </c>
      <c r="C58" s="20">
        <v>3</v>
      </c>
      <c r="D58" s="19">
        <v>1</v>
      </c>
      <c r="E58" s="19">
        <v>1</v>
      </c>
      <c r="F58" s="19">
        <v>75075</v>
      </c>
    </row>
    <row r="59" spans="1:7" ht="21" x14ac:dyDescent="0.65">
      <c r="A59" s="85" t="s">
        <v>21</v>
      </c>
      <c r="B59" s="86"/>
      <c r="C59" s="87"/>
      <c r="D59" s="21">
        <f>SUM(D58)</f>
        <v>1</v>
      </c>
      <c r="E59" s="21">
        <f>SUM(E58)</f>
        <v>1</v>
      </c>
      <c r="F59" s="21">
        <f>SUM(F58)</f>
        <v>75075</v>
      </c>
      <c r="G59" s="47"/>
    </row>
    <row r="60" spans="1:7" ht="21" x14ac:dyDescent="0.65">
      <c r="A60" s="15">
        <v>24</v>
      </c>
      <c r="B60" s="16" t="s">
        <v>139</v>
      </c>
      <c r="C60" s="20" t="s">
        <v>246</v>
      </c>
      <c r="D60" s="18">
        <v>0.89613279999999995</v>
      </c>
      <c r="E60" s="18">
        <v>0.89613279999999995</v>
      </c>
      <c r="F60" s="19">
        <v>184232</v>
      </c>
    </row>
    <row r="61" spans="1:7" ht="24" x14ac:dyDescent="0.65">
      <c r="A61" s="15">
        <v>24</v>
      </c>
      <c r="B61" s="16" t="s">
        <v>139</v>
      </c>
      <c r="C61" s="17" t="s">
        <v>244</v>
      </c>
      <c r="D61" s="18">
        <v>0.10386720000000001</v>
      </c>
      <c r="E61" s="18">
        <v>0.10386720000000001</v>
      </c>
      <c r="F61" s="19">
        <v>21354</v>
      </c>
    </row>
    <row r="62" spans="1:7" ht="21" x14ac:dyDescent="0.65">
      <c r="A62" s="85" t="s">
        <v>21</v>
      </c>
      <c r="B62" s="86"/>
      <c r="C62" s="87"/>
      <c r="D62" s="21">
        <f>SUM(D60:D61)</f>
        <v>1</v>
      </c>
      <c r="E62" s="21">
        <f t="shared" ref="E62:F62" si="9">SUM(E60:E61)</f>
        <v>1</v>
      </c>
      <c r="F62" s="21">
        <f t="shared" si="9"/>
        <v>205586</v>
      </c>
      <c r="G62" s="47"/>
    </row>
    <row r="63" spans="1:7" ht="21" x14ac:dyDescent="0.65">
      <c r="A63" s="15">
        <v>25</v>
      </c>
      <c r="B63" s="16" t="s">
        <v>140</v>
      </c>
      <c r="C63" s="20" t="s">
        <v>246</v>
      </c>
      <c r="D63" s="18">
        <v>0.91406220000000005</v>
      </c>
      <c r="E63" s="18">
        <v>0.91406220000000005</v>
      </c>
      <c r="F63" s="19">
        <v>33249</v>
      </c>
    </row>
    <row r="64" spans="1:7" ht="24" x14ac:dyDescent="0.65">
      <c r="A64" s="15">
        <v>25</v>
      </c>
      <c r="B64" s="16" t="s">
        <v>140</v>
      </c>
      <c r="C64" s="17" t="s">
        <v>244</v>
      </c>
      <c r="D64" s="18">
        <v>8.5937799999999995E-2</v>
      </c>
      <c r="E64" s="18">
        <v>8.5937799999999995E-2</v>
      </c>
      <c r="F64" s="19">
        <v>3126</v>
      </c>
    </row>
    <row r="65" spans="1:7" ht="21" x14ac:dyDescent="0.65">
      <c r="A65" s="85" t="s">
        <v>21</v>
      </c>
      <c r="B65" s="86"/>
      <c r="C65" s="87"/>
      <c r="D65" s="21">
        <f>SUM(D63:D64)</f>
        <v>1</v>
      </c>
      <c r="E65" s="21">
        <f t="shared" ref="E65:F65" si="10">SUM(E63:E64)</f>
        <v>1</v>
      </c>
      <c r="F65" s="21">
        <f t="shared" si="10"/>
        <v>36375</v>
      </c>
      <c r="G65" s="47"/>
    </row>
    <row r="66" spans="1:7" s="22" customFormat="1" ht="21" x14ac:dyDescent="0.65">
      <c r="A66" s="15">
        <v>26</v>
      </c>
      <c r="B66" s="16" t="s">
        <v>141</v>
      </c>
      <c r="C66" s="20" t="s">
        <v>246</v>
      </c>
      <c r="D66" s="19">
        <v>1</v>
      </c>
      <c r="E66" s="19">
        <v>1</v>
      </c>
      <c r="F66" s="19">
        <v>51144</v>
      </c>
    </row>
    <row r="67" spans="1:7" ht="21" x14ac:dyDescent="0.65">
      <c r="A67" s="85" t="s">
        <v>21</v>
      </c>
      <c r="B67" s="86"/>
      <c r="C67" s="87"/>
      <c r="D67" s="21">
        <f>SUM(D66)</f>
        <v>1</v>
      </c>
      <c r="E67" s="21">
        <f>SUM(E66)</f>
        <v>1</v>
      </c>
      <c r="F67" s="21">
        <f>SUM(F66)</f>
        <v>51144</v>
      </c>
      <c r="G67" s="47"/>
    </row>
    <row r="68" spans="1:7" ht="21" x14ac:dyDescent="0.65">
      <c r="A68" s="15">
        <v>27</v>
      </c>
      <c r="B68" s="16" t="s">
        <v>142</v>
      </c>
      <c r="C68" s="20" t="s">
        <v>246</v>
      </c>
      <c r="D68" s="18">
        <v>0.91406220000000005</v>
      </c>
      <c r="E68" s="18">
        <v>0.91406220000000005</v>
      </c>
      <c r="F68" s="19">
        <v>73396</v>
      </c>
    </row>
    <row r="69" spans="1:7" ht="24" x14ac:dyDescent="0.65">
      <c r="A69" s="15">
        <v>27</v>
      </c>
      <c r="B69" s="16" t="s">
        <v>142</v>
      </c>
      <c r="C69" s="17" t="s">
        <v>244</v>
      </c>
      <c r="D69" s="18">
        <v>8.5937799999999995E-2</v>
      </c>
      <c r="E69" s="18">
        <v>8.5937799999999995E-2</v>
      </c>
      <c r="F69" s="19">
        <v>6901</v>
      </c>
    </row>
    <row r="70" spans="1:7" ht="21" x14ac:dyDescent="0.65">
      <c r="A70" s="85" t="s">
        <v>21</v>
      </c>
      <c r="B70" s="86"/>
      <c r="C70" s="87"/>
      <c r="D70" s="21">
        <f>SUM(D68:D69)</f>
        <v>1</v>
      </c>
      <c r="E70" s="21">
        <f t="shared" ref="E70:F70" si="11">SUM(E68:E69)</f>
        <v>1</v>
      </c>
      <c r="F70" s="21">
        <f t="shared" si="11"/>
        <v>80297</v>
      </c>
      <c r="G70" s="47"/>
    </row>
    <row r="71" spans="1:7" s="22" customFormat="1" ht="21" x14ac:dyDescent="0.65">
      <c r="A71" s="15">
        <v>28</v>
      </c>
      <c r="B71" s="16" t="s">
        <v>143</v>
      </c>
      <c r="C71" s="20">
        <v>3</v>
      </c>
      <c r="D71" s="19">
        <v>1</v>
      </c>
      <c r="E71" s="19">
        <v>1</v>
      </c>
      <c r="F71" s="19">
        <v>6000</v>
      </c>
    </row>
    <row r="72" spans="1:7" ht="21" x14ac:dyDescent="0.65">
      <c r="A72" s="85" t="s">
        <v>21</v>
      </c>
      <c r="B72" s="86"/>
      <c r="C72" s="87"/>
      <c r="D72" s="21">
        <f>SUM(D71)</f>
        <v>1</v>
      </c>
      <c r="E72" s="21">
        <f>SUM(E71)</f>
        <v>1</v>
      </c>
      <c r="F72" s="21">
        <f>SUM(F71)</f>
        <v>6000</v>
      </c>
      <c r="G72" s="47"/>
    </row>
    <row r="73" spans="1:7" s="22" customFormat="1" ht="21" x14ac:dyDescent="0.65">
      <c r="A73" s="15">
        <v>29</v>
      </c>
      <c r="B73" s="16" t="s">
        <v>146</v>
      </c>
      <c r="C73" s="20" t="s">
        <v>246</v>
      </c>
      <c r="D73" s="19">
        <v>1</v>
      </c>
      <c r="E73" s="19">
        <v>1</v>
      </c>
      <c r="F73" s="19">
        <v>76791</v>
      </c>
    </row>
    <row r="74" spans="1:7" ht="21" x14ac:dyDescent="0.65">
      <c r="A74" s="85" t="s">
        <v>21</v>
      </c>
      <c r="B74" s="86"/>
      <c r="C74" s="87"/>
      <c r="D74" s="21">
        <f>SUM(D73)</f>
        <v>1</v>
      </c>
      <c r="E74" s="21">
        <f>SUM(E73)</f>
        <v>1</v>
      </c>
      <c r="F74" s="21">
        <f>SUM(F73)</f>
        <v>76791</v>
      </c>
      <c r="G74" s="47"/>
    </row>
    <row r="75" spans="1:7" ht="21" x14ac:dyDescent="0.65">
      <c r="A75" s="15">
        <v>30</v>
      </c>
      <c r="B75" s="16" t="s">
        <v>147</v>
      </c>
      <c r="C75" s="20" t="s">
        <v>246</v>
      </c>
      <c r="D75" s="18">
        <v>0.97385239999999995</v>
      </c>
      <c r="E75" s="19">
        <v>1</v>
      </c>
      <c r="F75" s="19">
        <v>984359</v>
      </c>
    </row>
    <row r="76" spans="1:7" ht="24" x14ac:dyDescent="0.65">
      <c r="A76" s="15">
        <v>30</v>
      </c>
      <c r="B76" s="16" t="s">
        <v>147</v>
      </c>
      <c r="C76" s="17" t="s">
        <v>244</v>
      </c>
      <c r="D76" s="18">
        <v>2.6147699999999999E-2</v>
      </c>
      <c r="E76" s="18">
        <v>0</v>
      </c>
      <c r="F76" s="19">
        <v>0</v>
      </c>
    </row>
    <row r="77" spans="1:7" ht="21" x14ac:dyDescent="0.65">
      <c r="A77" s="85" t="s">
        <v>21</v>
      </c>
      <c r="B77" s="86"/>
      <c r="C77" s="87"/>
      <c r="D77" s="21">
        <f>SUM(D75:D76)</f>
        <v>1.0000001000000001</v>
      </c>
      <c r="E77" s="21">
        <f t="shared" ref="E77:F77" si="12">SUM(E75:E76)</f>
        <v>1</v>
      </c>
      <c r="F77" s="21">
        <f t="shared" si="12"/>
        <v>984359</v>
      </c>
      <c r="G77" s="47"/>
    </row>
    <row r="78" spans="1:7" s="22" customFormat="1" ht="21" x14ac:dyDescent="0.65">
      <c r="A78" s="15">
        <v>31</v>
      </c>
      <c r="B78" s="16" t="s">
        <v>148</v>
      </c>
      <c r="C78" s="20" t="s">
        <v>246</v>
      </c>
      <c r="D78" s="19">
        <v>1</v>
      </c>
      <c r="E78" s="19">
        <v>1</v>
      </c>
      <c r="F78" s="19">
        <v>13750</v>
      </c>
    </row>
    <row r="79" spans="1:7" ht="21" x14ac:dyDescent="0.65">
      <c r="A79" s="85" t="s">
        <v>21</v>
      </c>
      <c r="B79" s="86"/>
      <c r="C79" s="87"/>
      <c r="D79" s="21">
        <f>SUM(D78)</f>
        <v>1</v>
      </c>
      <c r="E79" s="21">
        <f>SUM(E78)</f>
        <v>1</v>
      </c>
      <c r="F79" s="21">
        <f>SUM(F78)</f>
        <v>13750</v>
      </c>
      <c r="G79" s="47"/>
    </row>
    <row r="80" spans="1:7" ht="21" x14ac:dyDescent="0.65">
      <c r="A80" s="15">
        <v>32</v>
      </c>
      <c r="B80" s="16" t="s">
        <v>149</v>
      </c>
      <c r="C80" s="20">
        <v>1</v>
      </c>
      <c r="D80" s="18">
        <v>0.89432970000000001</v>
      </c>
      <c r="E80" s="18">
        <v>0.90098999999999996</v>
      </c>
      <c r="F80" s="19">
        <v>12238835</v>
      </c>
    </row>
    <row r="81" spans="1:7" ht="21" x14ac:dyDescent="0.65">
      <c r="A81" s="15">
        <v>32</v>
      </c>
      <c r="B81" s="16" t="s">
        <v>149</v>
      </c>
      <c r="C81" s="20">
        <v>3</v>
      </c>
      <c r="D81" s="18">
        <v>0.10567020000000001</v>
      </c>
      <c r="E81" s="18">
        <v>9.9009899999999998E-2</v>
      </c>
      <c r="F81" s="19">
        <v>1344928</v>
      </c>
    </row>
    <row r="82" spans="1:7" ht="21" x14ac:dyDescent="0.65">
      <c r="A82" s="85" t="s">
        <v>21</v>
      </c>
      <c r="B82" s="86"/>
      <c r="C82" s="87"/>
      <c r="D82" s="21">
        <f>SUM(D80:D81)</f>
        <v>0.99999990000000005</v>
      </c>
      <c r="E82" s="21">
        <f t="shared" ref="E82:F82" si="13">SUM(E80:E81)</f>
        <v>0.99999989999999994</v>
      </c>
      <c r="F82" s="21">
        <f t="shared" si="13"/>
        <v>13583763</v>
      </c>
      <c r="G82" s="47"/>
    </row>
    <row r="83" spans="1:7" ht="21" x14ac:dyDescent="0.65">
      <c r="A83" s="15">
        <v>33</v>
      </c>
      <c r="B83" s="16" t="s">
        <v>150</v>
      </c>
      <c r="C83" s="20">
        <v>1</v>
      </c>
      <c r="D83" s="18">
        <v>0.89432970000000001</v>
      </c>
      <c r="E83" s="18">
        <v>0.90098999999999996</v>
      </c>
      <c r="F83" s="19">
        <v>15711</v>
      </c>
    </row>
    <row r="84" spans="1:7" ht="21" x14ac:dyDescent="0.65">
      <c r="A84" s="15">
        <v>33</v>
      </c>
      <c r="B84" s="16" t="s">
        <v>150</v>
      </c>
      <c r="C84" s="20">
        <v>3</v>
      </c>
      <c r="D84" s="18">
        <v>0.10567020000000001</v>
      </c>
      <c r="E84" s="18">
        <v>9.9009899999999998E-2</v>
      </c>
      <c r="F84" s="19">
        <v>1726</v>
      </c>
    </row>
    <row r="85" spans="1:7" ht="21" x14ac:dyDescent="0.65">
      <c r="A85" s="85" t="s">
        <v>21</v>
      </c>
      <c r="B85" s="86"/>
      <c r="C85" s="87"/>
      <c r="D85" s="21">
        <f>SUM(D83:D84)</f>
        <v>0.99999990000000005</v>
      </c>
      <c r="E85" s="21">
        <f t="shared" ref="E85:F85" si="14">SUM(E83:E84)</f>
        <v>0.99999989999999994</v>
      </c>
      <c r="F85" s="21">
        <f t="shared" si="14"/>
        <v>17437</v>
      </c>
      <c r="G85" s="47"/>
    </row>
    <row r="86" spans="1:7" s="22" customFormat="1" ht="21" x14ac:dyDescent="0.65">
      <c r="A86" s="15">
        <v>34</v>
      </c>
      <c r="B86" s="16" t="s">
        <v>151</v>
      </c>
      <c r="C86" s="20">
        <v>1</v>
      </c>
      <c r="D86" s="19">
        <v>1</v>
      </c>
      <c r="E86" s="19">
        <v>1</v>
      </c>
      <c r="F86" s="19">
        <v>1588302</v>
      </c>
    </row>
    <row r="87" spans="1:7" ht="21" x14ac:dyDescent="0.65">
      <c r="A87" s="85" t="s">
        <v>21</v>
      </c>
      <c r="B87" s="86"/>
      <c r="C87" s="87"/>
      <c r="D87" s="21">
        <f>SUM(D86)</f>
        <v>1</v>
      </c>
      <c r="E87" s="21">
        <f>SUM(E86)</f>
        <v>1</v>
      </c>
      <c r="F87" s="21">
        <f>SUM(F86)</f>
        <v>1588302</v>
      </c>
      <c r="G87" s="47"/>
    </row>
    <row r="88" spans="1:7" s="22" customFormat="1" ht="21" x14ac:dyDescent="0.65">
      <c r="A88" s="15">
        <v>35</v>
      </c>
      <c r="B88" s="16" t="s">
        <v>152</v>
      </c>
      <c r="C88" s="20">
        <v>1</v>
      </c>
      <c r="D88" s="19">
        <v>1</v>
      </c>
      <c r="E88" s="19">
        <v>1</v>
      </c>
      <c r="F88" s="19">
        <v>33120</v>
      </c>
    </row>
    <row r="89" spans="1:7" ht="21" x14ac:dyDescent="0.65">
      <c r="A89" s="85" t="s">
        <v>21</v>
      </c>
      <c r="B89" s="86"/>
      <c r="C89" s="87"/>
      <c r="D89" s="21">
        <f>SUM(D88)</f>
        <v>1</v>
      </c>
      <c r="E89" s="21">
        <f>SUM(E88)</f>
        <v>1</v>
      </c>
      <c r="F89" s="21">
        <f>SUM(F88)</f>
        <v>33120</v>
      </c>
      <c r="G89" s="47"/>
    </row>
    <row r="90" spans="1:7" ht="21" x14ac:dyDescent="0.65">
      <c r="A90" s="15">
        <v>36</v>
      </c>
      <c r="B90" s="16" t="s">
        <v>153</v>
      </c>
      <c r="C90" s="20">
        <v>1</v>
      </c>
      <c r="D90" s="18">
        <v>0.8666701</v>
      </c>
      <c r="E90" s="18">
        <v>0.90098999999999996</v>
      </c>
      <c r="F90" s="19">
        <v>26376</v>
      </c>
    </row>
    <row r="91" spans="1:7" ht="21" x14ac:dyDescent="0.65">
      <c r="A91" s="15">
        <v>36</v>
      </c>
      <c r="B91" s="16" t="s">
        <v>153</v>
      </c>
      <c r="C91" s="20">
        <v>3</v>
      </c>
      <c r="D91" s="18">
        <v>0.1333299</v>
      </c>
      <c r="E91" s="18">
        <v>9.9009899999999998E-2</v>
      </c>
      <c r="F91" s="19">
        <v>2899</v>
      </c>
    </row>
    <row r="92" spans="1:7" ht="21" x14ac:dyDescent="0.65">
      <c r="A92" s="85" t="s">
        <v>21</v>
      </c>
      <c r="B92" s="86"/>
      <c r="C92" s="87"/>
      <c r="D92" s="21">
        <f>SUM(D90:D91)</f>
        <v>1</v>
      </c>
      <c r="E92" s="21">
        <f t="shared" ref="E92:F92" si="15">SUM(E90:E91)</f>
        <v>0.99999989999999994</v>
      </c>
      <c r="F92" s="21">
        <f t="shared" si="15"/>
        <v>29275</v>
      </c>
      <c r="G92" s="47"/>
    </row>
    <row r="93" spans="1:7" ht="21" x14ac:dyDescent="0.65">
      <c r="A93" s="15">
        <v>37</v>
      </c>
      <c r="B93" s="16" t="s">
        <v>154</v>
      </c>
      <c r="C93" s="20">
        <v>1</v>
      </c>
      <c r="D93" s="18">
        <v>0.8666701</v>
      </c>
      <c r="E93" s="18">
        <v>1</v>
      </c>
      <c r="F93" s="19">
        <v>68700</v>
      </c>
    </row>
    <row r="94" spans="1:7" ht="21" x14ac:dyDescent="0.65">
      <c r="A94" s="15">
        <v>37</v>
      </c>
      <c r="B94" s="16" t="s">
        <v>154</v>
      </c>
      <c r="C94" s="20">
        <v>3</v>
      </c>
      <c r="D94" s="18">
        <v>0.1333299</v>
      </c>
      <c r="E94" s="18">
        <v>0</v>
      </c>
      <c r="F94" s="19">
        <v>0</v>
      </c>
    </row>
    <row r="95" spans="1:7" ht="21" x14ac:dyDescent="0.65">
      <c r="A95" s="85" t="s">
        <v>21</v>
      </c>
      <c r="B95" s="86"/>
      <c r="C95" s="87"/>
      <c r="D95" s="21">
        <f>SUM(D93:D94)</f>
        <v>1</v>
      </c>
      <c r="E95" s="21">
        <f t="shared" ref="E95:F95" si="16">SUM(E93:E94)</f>
        <v>1</v>
      </c>
      <c r="F95" s="21">
        <f t="shared" si="16"/>
        <v>68700</v>
      </c>
      <c r="G95" s="47"/>
    </row>
    <row r="96" spans="1:7" ht="21" x14ac:dyDescent="0.65">
      <c r="A96" s="15">
        <v>38</v>
      </c>
      <c r="B96" s="16" t="s">
        <v>155</v>
      </c>
      <c r="C96" s="20">
        <v>1</v>
      </c>
      <c r="D96" s="18">
        <v>0.89432970000000001</v>
      </c>
      <c r="E96" s="18">
        <v>0.90098999999999996</v>
      </c>
      <c r="F96" s="19">
        <v>12389</v>
      </c>
    </row>
    <row r="97" spans="1:7" ht="21" x14ac:dyDescent="0.65">
      <c r="A97" s="15">
        <v>38</v>
      </c>
      <c r="B97" s="16" t="s">
        <v>155</v>
      </c>
      <c r="C97" s="20">
        <v>3</v>
      </c>
      <c r="D97" s="18">
        <v>0.10567020000000001</v>
      </c>
      <c r="E97" s="18">
        <v>9.9009899999999998E-2</v>
      </c>
      <c r="F97" s="19">
        <v>1361</v>
      </c>
    </row>
    <row r="98" spans="1:7" ht="21" x14ac:dyDescent="0.65">
      <c r="A98" s="85" t="s">
        <v>21</v>
      </c>
      <c r="B98" s="86"/>
      <c r="C98" s="87"/>
      <c r="D98" s="21">
        <f>SUM(D96:D97)</f>
        <v>0.99999990000000005</v>
      </c>
      <c r="E98" s="21">
        <f t="shared" ref="E98:F98" si="17">SUM(E96:E97)</f>
        <v>0.99999989999999994</v>
      </c>
      <c r="F98" s="21">
        <f t="shared" si="17"/>
        <v>13750</v>
      </c>
      <c r="G98" s="47"/>
    </row>
    <row r="99" spans="1:7" ht="24" x14ac:dyDescent="0.65">
      <c r="A99" s="15">
        <v>39</v>
      </c>
      <c r="B99" s="16" t="s">
        <v>156</v>
      </c>
      <c r="C99" s="17" t="s">
        <v>244</v>
      </c>
      <c r="D99" s="18">
        <v>0.91886630000000002</v>
      </c>
      <c r="E99" s="18">
        <v>0.91886630000000002</v>
      </c>
      <c r="F99" s="19">
        <v>112648</v>
      </c>
    </row>
    <row r="100" spans="1:7" ht="21" x14ac:dyDescent="0.65">
      <c r="A100" s="15">
        <v>39</v>
      </c>
      <c r="B100" s="16" t="s">
        <v>156</v>
      </c>
      <c r="C100" s="20" t="s">
        <v>245</v>
      </c>
      <c r="D100" s="18">
        <v>8.1133700000000003E-2</v>
      </c>
      <c r="E100" s="18">
        <v>8.1133700000000003E-2</v>
      </c>
      <c r="F100" s="19">
        <v>9947</v>
      </c>
    </row>
    <row r="101" spans="1:7" ht="21" x14ac:dyDescent="0.65">
      <c r="A101" s="85" t="s">
        <v>21</v>
      </c>
      <c r="B101" s="86"/>
      <c r="C101" s="87"/>
      <c r="D101" s="21">
        <f>SUM(D99:D100)</f>
        <v>1</v>
      </c>
      <c r="E101" s="21">
        <f t="shared" ref="E101:F101" si="18">SUM(E99:E100)</f>
        <v>1</v>
      </c>
      <c r="F101" s="21">
        <f t="shared" si="18"/>
        <v>122595</v>
      </c>
      <c r="G101" s="47"/>
    </row>
    <row r="102" spans="1:7" ht="24" x14ac:dyDescent="0.65">
      <c r="A102" s="15">
        <v>40</v>
      </c>
      <c r="B102" s="16" t="s">
        <v>159</v>
      </c>
      <c r="C102" s="17" t="s">
        <v>244</v>
      </c>
      <c r="D102" s="18">
        <v>0.91886630000000002</v>
      </c>
      <c r="E102" s="18">
        <v>0.91886630000000002</v>
      </c>
      <c r="F102" s="19">
        <v>10742</v>
      </c>
    </row>
    <row r="103" spans="1:7" ht="21" x14ac:dyDescent="0.65">
      <c r="A103" s="15">
        <v>40</v>
      </c>
      <c r="B103" s="16" t="s">
        <v>159</v>
      </c>
      <c r="C103" s="20" t="s">
        <v>245</v>
      </c>
      <c r="D103" s="18">
        <v>8.1133700000000003E-2</v>
      </c>
      <c r="E103" s="18">
        <v>8.1133700000000003E-2</v>
      </c>
      <c r="F103" s="19">
        <v>948</v>
      </c>
    </row>
    <row r="104" spans="1:7" ht="21" x14ac:dyDescent="0.65">
      <c r="A104" s="85" t="s">
        <v>21</v>
      </c>
      <c r="B104" s="86"/>
      <c r="C104" s="87"/>
      <c r="D104" s="21">
        <f>SUM(D102:D103)</f>
        <v>1</v>
      </c>
      <c r="E104" s="21">
        <f t="shared" ref="E104:F104" si="19">SUM(E102:E103)</f>
        <v>1</v>
      </c>
      <c r="F104" s="21">
        <f t="shared" si="19"/>
        <v>11690</v>
      </c>
      <c r="G104" s="47"/>
    </row>
    <row r="105" spans="1:7" ht="21" x14ac:dyDescent="0.65">
      <c r="A105" s="15">
        <v>41</v>
      </c>
      <c r="B105" s="16" t="s">
        <v>160</v>
      </c>
      <c r="C105" s="20">
        <v>1</v>
      </c>
      <c r="D105" s="18">
        <v>9.5103800000000002E-2</v>
      </c>
      <c r="E105" s="18">
        <v>0.29799179999999997</v>
      </c>
      <c r="F105" s="19">
        <v>15583</v>
      </c>
    </row>
    <row r="106" spans="1:7" ht="21" x14ac:dyDescent="0.65">
      <c r="A106" s="15">
        <v>41</v>
      </c>
      <c r="B106" s="16" t="s">
        <v>160</v>
      </c>
      <c r="C106" s="20">
        <v>3</v>
      </c>
      <c r="D106" s="18">
        <v>0.90489620000000004</v>
      </c>
      <c r="E106" s="18">
        <v>0.70200810000000002</v>
      </c>
      <c r="F106" s="19">
        <v>36710</v>
      </c>
    </row>
    <row r="107" spans="1:7" ht="21" x14ac:dyDescent="0.65">
      <c r="A107" s="85" t="s">
        <v>21</v>
      </c>
      <c r="B107" s="86"/>
      <c r="C107" s="87"/>
      <c r="D107" s="21">
        <f>SUM(D105:D106)</f>
        <v>1</v>
      </c>
      <c r="E107" s="21">
        <f t="shared" ref="E107:F107" si="20">SUM(E105:E106)</f>
        <v>0.99999989999999994</v>
      </c>
      <c r="F107" s="21">
        <f t="shared" si="20"/>
        <v>52293</v>
      </c>
      <c r="G107" s="47"/>
    </row>
    <row r="108" spans="1:7" s="22" customFormat="1" ht="21" x14ac:dyDescent="0.65">
      <c r="A108" s="15">
        <v>42</v>
      </c>
      <c r="B108" s="16" t="s">
        <v>161</v>
      </c>
      <c r="C108" s="20">
        <v>3</v>
      </c>
      <c r="D108" s="19">
        <v>1</v>
      </c>
      <c r="E108" s="19">
        <v>1</v>
      </c>
      <c r="F108" s="19">
        <v>27675</v>
      </c>
    </row>
    <row r="109" spans="1:7" ht="21" x14ac:dyDescent="0.65">
      <c r="A109" s="85" t="s">
        <v>21</v>
      </c>
      <c r="B109" s="86"/>
      <c r="C109" s="87"/>
      <c r="D109" s="21">
        <f>SUM(D108)</f>
        <v>1</v>
      </c>
      <c r="E109" s="21">
        <f>SUM(E108)</f>
        <v>1</v>
      </c>
      <c r="F109" s="21">
        <f>SUM(F108)</f>
        <v>27675</v>
      </c>
      <c r="G109" s="47"/>
    </row>
    <row r="110" spans="1:7" ht="21" x14ac:dyDescent="0.65">
      <c r="A110" s="15">
        <v>43</v>
      </c>
      <c r="B110" s="16" t="s">
        <v>162</v>
      </c>
      <c r="C110" s="20">
        <v>1</v>
      </c>
      <c r="D110" s="18">
        <v>0.89432970000000001</v>
      </c>
      <c r="E110" s="18">
        <v>0.90098999999999996</v>
      </c>
      <c r="F110" s="19">
        <v>4476651</v>
      </c>
    </row>
    <row r="111" spans="1:7" ht="21" x14ac:dyDescent="0.65">
      <c r="A111" s="15">
        <v>43</v>
      </c>
      <c r="B111" s="16" t="s">
        <v>162</v>
      </c>
      <c r="C111" s="20">
        <v>3</v>
      </c>
      <c r="D111" s="18">
        <v>0.10567020000000001</v>
      </c>
      <c r="E111" s="18">
        <v>9.9009899999999998E-2</v>
      </c>
      <c r="F111" s="19">
        <v>491940</v>
      </c>
    </row>
    <row r="112" spans="1:7" ht="21" x14ac:dyDescent="0.65">
      <c r="A112" s="85" t="s">
        <v>21</v>
      </c>
      <c r="B112" s="86"/>
      <c r="C112" s="87"/>
      <c r="D112" s="21">
        <f>SUM(D110:D111)</f>
        <v>0.99999990000000005</v>
      </c>
      <c r="E112" s="21">
        <f t="shared" ref="E112:F112" si="21">SUM(E110:E111)</f>
        <v>0.99999989999999994</v>
      </c>
      <c r="F112" s="21">
        <f t="shared" si="21"/>
        <v>4968591</v>
      </c>
      <c r="G112" s="47"/>
    </row>
    <row r="113" spans="1:7" ht="21" x14ac:dyDescent="0.65">
      <c r="A113" s="15">
        <v>44</v>
      </c>
      <c r="B113" s="16" t="s">
        <v>163</v>
      </c>
      <c r="C113" s="20">
        <v>1</v>
      </c>
      <c r="D113" s="18">
        <v>0.89432970000000001</v>
      </c>
      <c r="E113" s="18">
        <v>0.90098999999999996</v>
      </c>
      <c r="F113" s="19">
        <v>4845919</v>
      </c>
    </row>
    <row r="114" spans="1:7" ht="21" x14ac:dyDescent="0.65">
      <c r="A114" s="15">
        <v>44</v>
      </c>
      <c r="B114" s="16" t="s">
        <v>163</v>
      </c>
      <c r="C114" s="20">
        <v>3</v>
      </c>
      <c r="D114" s="18">
        <v>0.10567020000000001</v>
      </c>
      <c r="E114" s="18">
        <v>9.9009899999999998E-2</v>
      </c>
      <c r="F114" s="19">
        <v>532519</v>
      </c>
    </row>
    <row r="115" spans="1:7" ht="21" x14ac:dyDescent="0.65">
      <c r="A115" s="85" t="s">
        <v>21</v>
      </c>
      <c r="B115" s="86"/>
      <c r="C115" s="87"/>
      <c r="D115" s="21">
        <f>SUM(D113:D114)</f>
        <v>0.99999990000000005</v>
      </c>
      <c r="E115" s="21">
        <f t="shared" ref="E115:F115" si="22">SUM(E113:E114)</f>
        <v>0.99999989999999994</v>
      </c>
      <c r="F115" s="21">
        <f t="shared" si="22"/>
        <v>5378438</v>
      </c>
      <c r="G115" s="47"/>
    </row>
    <row r="116" spans="1:7" s="22" customFormat="1" ht="21" x14ac:dyDescent="0.65">
      <c r="A116" s="15">
        <v>45</v>
      </c>
      <c r="B116" s="16" t="s">
        <v>164</v>
      </c>
      <c r="C116" s="20">
        <v>1</v>
      </c>
      <c r="D116" s="19">
        <v>1</v>
      </c>
      <c r="E116" s="19">
        <v>1</v>
      </c>
      <c r="F116" s="19">
        <v>2662357</v>
      </c>
    </row>
    <row r="117" spans="1:7" ht="21" x14ac:dyDescent="0.65">
      <c r="A117" s="85" t="s">
        <v>21</v>
      </c>
      <c r="B117" s="86"/>
      <c r="C117" s="87"/>
      <c r="D117" s="21">
        <f>SUM(D116)</f>
        <v>1</v>
      </c>
      <c r="E117" s="21">
        <f>SUM(E116)</f>
        <v>1</v>
      </c>
      <c r="F117" s="21">
        <f>SUM(F116)</f>
        <v>2662357</v>
      </c>
      <c r="G117" s="47"/>
    </row>
    <row r="118" spans="1:7" s="22" customFormat="1" ht="21" x14ac:dyDescent="0.65">
      <c r="A118" s="15">
        <v>46</v>
      </c>
      <c r="B118" s="16" t="s">
        <v>165</v>
      </c>
      <c r="C118" s="20" t="s">
        <v>246</v>
      </c>
      <c r="D118" s="19">
        <v>1</v>
      </c>
      <c r="E118" s="19">
        <v>1</v>
      </c>
      <c r="F118" s="19">
        <v>4939944</v>
      </c>
    </row>
    <row r="119" spans="1:7" ht="21" x14ac:dyDescent="0.65">
      <c r="A119" s="85" t="s">
        <v>21</v>
      </c>
      <c r="B119" s="86"/>
      <c r="C119" s="87"/>
      <c r="D119" s="21">
        <f>SUM(D118)</f>
        <v>1</v>
      </c>
      <c r="E119" s="21">
        <f>SUM(E118)</f>
        <v>1</v>
      </c>
      <c r="F119" s="21">
        <f>SUM(F118)</f>
        <v>4939944</v>
      </c>
      <c r="G119" s="47"/>
    </row>
    <row r="120" spans="1:7" s="22" customFormat="1" ht="21" x14ac:dyDescent="0.65">
      <c r="A120" s="15">
        <v>47</v>
      </c>
      <c r="B120" s="16" t="s">
        <v>170</v>
      </c>
      <c r="C120" s="20" t="s">
        <v>246</v>
      </c>
      <c r="D120" s="19">
        <v>1</v>
      </c>
      <c r="E120" s="19">
        <v>1</v>
      </c>
      <c r="F120" s="19">
        <v>43118</v>
      </c>
    </row>
    <row r="121" spans="1:7" ht="21" x14ac:dyDescent="0.65">
      <c r="A121" s="85" t="s">
        <v>21</v>
      </c>
      <c r="B121" s="86"/>
      <c r="C121" s="87"/>
      <c r="D121" s="21">
        <f>SUM(D120)</f>
        <v>1</v>
      </c>
      <c r="E121" s="21">
        <f>SUM(E120)</f>
        <v>1</v>
      </c>
      <c r="F121" s="21">
        <f>SUM(F120)</f>
        <v>43118</v>
      </c>
      <c r="G121" s="47"/>
    </row>
    <row r="122" spans="1:7" ht="21" x14ac:dyDescent="0.65">
      <c r="A122" s="15">
        <v>48</v>
      </c>
      <c r="B122" s="16" t="s">
        <v>171</v>
      </c>
      <c r="C122" s="20" t="s">
        <v>246</v>
      </c>
      <c r="D122" s="18">
        <v>0.68085099999999998</v>
      </c>
      <c r="E122" s="18">
        <v>1</v>
      </c>
      <c r="F122" s="19">
        <v>44213</v>
      </c>
    </row>
    <row r="123" spans="1:7" ht="24" x14ac:dyDescent="0.65">
      <c r="A123" s="15">
        <v>48</v>
      </c>
      <c r="B123" s="16" t="s">
        <v>171</v>
      </c>
      <c r="C123" s="17" t="s">
        <v>244</v>
      </c>
      <c r="D123" s="18">
        <v>0.31914900000000002</v>
      </c>
      <c r="E123" s="18">
        <v>0</v>
      </c>
      <c r="F123" s="19">
        <v>0</v>
      </c>
    </row>
    <row r="124" spans="1:7" ht="21" x14ac:dyDescent="0.65">
      <c r="A124" s="85" t="s">
        <v>21</v>
      </c>
      <c r="B124" s="86"/>
      <c r="C124" s="87"/>
      <c r="D124" s="21">
        <f>SUM(D122:D123)</f>
        <v>1</v>
      </c>
      <c r="E124" s="21">
        <f t="shared" ref="E124:F124" si="23">SUM(E122:E123)</f>
        <v>1</v>
      </c>
      <c r="F124" s="21">
        <f t="shared" si="23"/>
        <v>44213</v>
      </c>
      <c r="G124" s="47"/>
    </row>
    <row r="125" spans="1:7" s="22" customFormat="1" ht="21" x14ac:dyDescent="0.65">
      <c r="A125" s="15">
        <v>49</v>
      </c>
      <c r="B125" s="16" t="s">
        <v>172</v>
      </c>
      <c r="C125" s="20">
        <v>1</v>
      </c>
      <c r="D125" s="19">
        <v>1</v>
      </c>
      <c r="E125" s="19">
        <v>1</v>
      </c>
      <c r="F125" s="19">
        <v>7977650</v>
      </c>
    </row>
    <row r="126" spans="1:7" ht="21" x14ac:dyDescent="0.65">
      <c r="A126" s="85" t="s">
        <v>21</v>
      </c>
      <c r="B126" s="86"/>
      <c r="C126" s="87"/>
      <c r="D126" s="21">
        <f>SUM(D125)</f>
        <v>1</v>
      </c>
      <c r="E126" s="21">
        <f>SUM(E125)</f>
        <v>1</v>
      </c>
      <c r="F126" s="21">
        <f>SUM(F125)</f>
        <v>7977650</v>
      </c>
      <c r="G126" s="47"/>
    </row>
    <row r="127" spans="1:7" s="22" customFormat="1" ht="21" x14ac:dyDescent="0.65">
      <c r="A127" s="15">
        <v>50</v>
      </c>
      <c r="B127" s="16" t="s">
        <v>173</v>
      </c>
      <c r="C127" s="20">
        <v>3</v>
      </c>
      <c r="D127" s="19">
        <v>1</v>
      </c>
      <c r="E127" s="19">
        <v>1</v>
      </c>
      <c r="F127" s="19">
        <v>1950</v>
      </c>
    </row>
    <row r="128" spans="1:7" ht="21" x14ac:dyDescent="0.65">
      <c r="A128" s="85" t="s">
        <v>21</v>
      </c>
      <c r="B128" s="86"/>
      <c r="C128" s="87"/>
      <c r="D128" s="21">
        <f>SUM(D127)</f>
        <v>1</v>
      </c>
      <c r="E128" s="21">
        <f>SUM(E127)</f>
        <v>1</v>
      </c>
      <c r="F128" s="21">
        <f>SUM(F127)</f>
        <v>1950</v>
      </c>
      <c r="G128" s="47"/>
    </row>
    <row r="129" spans="1:7" ht="21" x14ac:dyDescent="0.65">
      <c r="A129" s="15">
        <v>51</v>
      </c>
      <c r="B129" s="16" t="s">
        <v>174</v>
      </c>
      <c r="C129" s="20">
        <v>1</v>
      </c>
      <c r="D129" s="18">
        <v>0.89432970000000001</v>
      </c>
      <c r="E129" s="18">
        <v>0.90098999999999996</v>
      </c>
      <c r="F129" s="19">
        <v>37166</v>
      </c>
    </row>
    <row r="130" spans="1:7" ht="21" x14ac:dyDescent="0.65">
      <c r="A130" s="15">
        <v>51</v>
      </c>
      <c r="B130" s="16" t="s">
        <v>174</v>
      </c>
      <c r="C130" s="20">
        <v>3</v>
      </c>
      <c r="D130" s="18">
        <v>0.10567020000000001</v>
      </c>
      <c r="E130" s="18">
        <v>9.9009899999999998E-2</v>
      </c>
      <c r="F130" s="19">
        <v>4084</v>
      </c>
    </row>
    <row r="131" spans="1:7" ht="21" x14ac:dyDescent="0.65">
      <c r="A131" s="85" t="s">
        <v>21</v>
      </c>
      <c r="B131" s="86"/>
      <c r="C131" s="87"/>
      <c r="D131" s="21">
        <f>SUM(D129:D130)</f>
        <v>0.99999990000000005</v>
      </c>
      <c r="E131" s="21">
        <f t="shared" ref="E131:F131" si="24">SUM(E129:E130)</f>
        <v>0.99999989999999994</v>
      </c>
      <c r="F131" s="21">
        <f t="shared" si="24"/>
        <v>41250</v>
      </c>
      <c r="G131" s="47"/>
    </row>
    <row r="132" spans="1:7" s="22" customFormat="1" ht="21" x14ac:dyDescent="0.65">
      <c r="A132" s="15">
        <v>52</v>
      </c>
      <c r="B132" s="16" t="s">
        <v>175</v>
      </c>
      <c r="C132" s="20">
        <v>1</v>
      </c>
      <c r="D132" s="19">
        <v>1</v>
      </c>
      <c r="E132" s="19">
        <v>1</v>
      </c>
      <c r="F132" s="19">
        <v>41250</v>
      </c>
    </row>
    <row r="133" spans="1:7" ht="21" x14ac:dyDescent="0.65">
      <c r="A133" s="85" t="s">
        <v>21</v>
      </c>
      <c r="B133" s="86"/>
      <c r="C133" s="87"/>
      <c r="D133" s="21">
        <f>SUM(D132)</f>
        <v>1</v>
      </c>
      <c r="E133" s="21">
        <f>SUM(E132)</f>
        <v>1</v>
      </c>
      <c r="F133" s="21">
        <f>SUM(F132)</f>
        <v>41250</v>
      </c>
      <c r="G133" s="47"/>
    </row>
    <row r="134" spans="1:7" ht="21" x14ac:dyDescent="0.65">
      <c r="A134" s="15">
        <v>53</v>
      </c>
      <c r="B134" s="16" t="s">
        <v>176</v>
      </c>
      <c r="C134" s="20">
        <v>1</v>
      </c>
      <c r="D134" s="18">
        <v>0.89432970000000001</v>
      </c>
      <c r="E134" s="18">
        <v>0.90098999999999996</v>
      </c>
      <c r="F134" s="19">
        <v>167697</v>
      </c>
    </row>
    <row r="135" spans="1:7" ht="21" x14ac:dyDescent="0.65">
      <c r="A135" s="15">
        <v>53</v>
      </c>
      <c r="B135" s="16" t="s">
        <v>176</v>
      </c>
      <c r="C135" s="20">
        <v>3</v>
      </c>
      <c r="D135" s="18">
        <v>0.10567020000000001</v>
      </c>
      <c r="E135" s="18">
        <v>9.9009899999999998E-2</v>
      </c>
      <c r="F135" s="19">
        <v>18428</v>
      </c>
    </row>
    <row r="136" spans="1:7" ht="21" x14ac:dyDescent="0.65">
      <c r="A136" s="85" t="s">
        <v>21</v>
      </c>
      <c r="B136" s="86"/>
      <c r="C136" s="87"/>
      <c r="D136" s="21">
        <f>SUM(D134:D135)</f>
        <v>0.99999990000000005</v>
      </c>
      <c r="E136" s="21">
        <f t="shared" ref="E136:F136" si="25">SUM(E134:E135)</f>
        <v>0.99999989999999994</v>
      </c>
      <c r="F136" s="21">
        <f t="shared" si="25"/>
        <v>186125</v>
      </c>
      <c r="G136" s="47"/>
    </row>
    <row r="137" spans="1:7" ht="21" x14ac:dyDescent="0.65">
      <c r="A137" s="15">
        <v>54</v>
      </c>
      <c r="B137" s="16" t="s">
        <v>177</v>
      </c>
      <c r="C137" s="20">
        <v>1</v>
      </c>
      <c r="D137" s="18">
        <v>0.89432970000000001</v>
      </c>
      <c r="E137" s="18">
        <v>0.90098999999999996</v>
      </c>
      <c r="F137" s="19">
        <v>222995</v>
      </c>
    </row>
    <row r="138" spans="1:7" ht="21" x14ac:dyDescent="0.65">
      <c r="A138" s="15">
        <v>54</v>
      </c>
      <c r="B138" s="16" t="s">
        <v>177</v>
      </c>
      <c r="C138" s="20">
        <v>3</v>
      </c>
      <c r="D138" s="18">
        <v>0.10567020000000001</v>
      </c>
      <c r="E138" s="18">
        <v>9.9009899999999998E-2</v>
      </c>
      <c r="F138" s="19">
        <v>24505</v>
      </c>
    </row>
    <row r="139" spans="1:7" ht="21" x14ac:dyDescent="0.65">
      <c r="A139" s="85" t="s">
        <v>21</v>
      </c>
      <c r="B139" s="86"/>
      <c r="C139" s="87"/>
      <c r="D139" s="21">
        <f>SUM(D137:D138)</f>
        <v>0.99999990000000005</v>
      </c>
      <c r="E139" s="21">
        <f t="shared" ref="E139:F139" si="26">SUM(E137:E138)</f>
        <v>0.99999989999999994</v>
      </c>
      <c r="F139" s="21">
        <f t="shared" si="26"/>
        <v>247500</v>
      </c>
      <c r="G139" s="47"/>
    </row>
    <row r="140" spans="1:7" s="22" customFormat="1" ht="21" x14ac:dyDescent="0.65">
      <c r="A140" s="15">
        <v>55</v>
      </c>
      <c r="B140" s="16" t="s">
        <v>178</v>
      </c>
      <c r="C140" s="20">
        <v>3</v>
      </c>
      <c r="D140" s="19">
        <v>1</v>
      </c>
      <c r="E140" s="19">
        <v>1</v>
      </c>
      <c r="F140" s="19">
        <v>58437</v>
      </c>
    </row>
    <row r="141" spans="1:7" ht="21" x14ac:dyDescent="0.65">
      <c r="A141" s="85" t="s">
        <v>21</v>
      </c>
      <c r="B141" s="86"/>
      <c r="C141" s="87"/>
      <c r="D141" s="21">
        <f>SUM(D140)</f>
        <v>1</v>
      </c>
      <c r="E141" s="21">
        <f>SUM(E140)</f>
        <v>1</v>
      </c>
      <c r="F141" s="21">
        <f>SUM(F140)</f>
        <v>58437</v>
      </c>
      <c r="G141" s="47"/>
    </row>
    <row r="142" spans="1:7" s="22" customFormat="1" ht="21" x14ac:dyDescent="0.65">
      <c r="A142" s="15">
        <v>56</v>
      </c>
      <c r="B142" s="16" t="s">
        <v>179</v>
      </c>
      <c r="C142" s="20" t="s">
        <v>246</v>
      </c>
      <c r="D142" s="19">
        <v>1</v>
      </c>
      <c r="E142" s="19">
        <v>1</v>
      </c>
      <c r="F142" s="19">
        <v>231313</v>
      </c>
    </row>
    <row r="143" spans="1:7" ht="21" x14ac:dyDescent="0.65">
      <c r="A143" s="85" t="s">
        <v>21</v>
      </c>
      <c r="B143" s="86"/>
      <c r="C143" s="87"/>
      <c r="D143" s="21">
        <f>SUM(D142)</f>
        <v>1</v>
      </c>
      <c r="E143" s="21">
        <f>SUM(E142)</f>
        <v>1</v>
      </c>
      <c r="F143" s="21">
        <f>SUM(F142)</f>
        <v>231313</v>
      </c>
      <c r="G143" s="47"/>
    </row>
    <row r="144" spans="1:7" ht="21" x14ac:dyDescent="0.65">
      <c r="A144" s="15">
        <v>57</v>
      </c>
      <c r="B144" s="16" t="s">
        <v>180</v>
      </c>
      <c r="C144" s="20">
        <v>1</v>
      </c>
      <c r="D144" s="18">
        <v>0.89432970000000001</v>
      </c>
      <c r="E144" s="18">
        <v>0.90098999999999996</v>
      </c>
      <c r="F144" s="19">
        <v>307057</v>
      </c>
    </row>
    <row r="145" spans="1:7" ht="21" x14ac:dyDescent="0.65">
      <c r="A145" s="15">
        <v>57</v>
      </c>
      <c r="B145" s="16" t="s">
        <v>180</v>
      </c>
      <c r="C145" s="20">
        <v>3</v>
      </c>
      <c r="D145" s="18">
        <v>0.10567020000000001</v>
      </c>
      <c r="E145" s="18">
        <v>9.9009899999999998E-2</v>
      </c>
      <c r="F145" s="19">
        <v>33743</v>
      </c>
    </row>
    <row r="146" spans="1:7" ht="21" x14ac:dyDescent="0.65">
      <c r="A146" s="85" t="s">
        <v>21</v>
      </c>
      <c r="B146" s="86"/>
      <c r="C146" s="87"/>
      <c r="D146" s="21">
        <f>SUM(D144:D145)</f>
        <v>0.99999990000000005</v>
      </c>
      <c r="E146" s="21">
        <f t="shared" ref="E146:F146" si="27">SUM(E144:E145)</f>
        <v>0.99999989999999994</v>
      </c>
      <c r="F146" s="21">
        <f t="shared" si="27"/>
        <v>340800</v>
      </c>
      <c r="G146" s="47"/>
    </row>
    <row r="147" spans="1:7" ht="21" x14ac:dyDescent="0.65">
      <c r="A147" s="15">
        <v>58</v>
      </c>
      <c r="B147" s="16" t="s">
        <v>181</v>
      </c>
      <c r="C147" s="20">
        <v>1</v>
      </c>
      <c r="D147" s="18">
        <v>0.89432970000000001</v>
      </c>
      <c r="E147" s="18">
        <v>0.90098999999999996</v>
      </c>
      <c r="F147" s="19">
        <v>120789</v>
      </c>
    </row>
    <row r="148" spans="1:7" ht="21" x14ac:dyDescent="0.65">
      <c r="A148" s="15">
        <v>58</v>
      </c>
      <c r="B148" s="16" t="s">
        <v>181</v>
      </c>
      <c r="C148" s="20">
        <v>3</v>
      </c>
      <c r="D148" s="18">
        <v>0.10567020000000001</v>
      </c>
      <c r="E148" s="18">
        <v>9.9009899999999998E-2</v>
      </c>
      <c r="F148" s="19">
        <v>13274</v>
      </c>
    </row>
    <row r="149" spans="1:7" ht="21" x14ac:dyDescent="0.65">
      <c r="A149" s="85" t="s">
        <v>21</v>
      </c>
      <c r="B149" s="86"/>
      <c r="C149" s="87"/>
      <c r="D149" s="21">
        <f>SUM(D147:D148)</f>
        <v>0.99999990000000005</v>
      </c>
      <c r="E149" s="21">
        <f t="shared" ref="E149:F149" si="28">SUM(E147:E148)</f>
        <v>0.99999989999999994</v>
      </c>
      <c r="F149" s="21">
        <f t="shared" si="28"/>
        <v>134063</v>
      </c>
      <c r="G149" s="47"/>
    </row>
    <row r="150" spans="1:7" ht="21" x14ac:dyDescent="0.65">
      <c r="A150" s="15">
        <v>59</v>
      </c>
      <c r="B150" s="16" t="s">
        <v>182</v>
      </c>
      <c r="C150" s="20">
        <v>1</v>
      </c>
      <c r="D150" s="18">
        <v>0.88131749999999998</v>
      </c>
      <c r="E150" s="18">
        <v>0.92602649999999997</v>
      </c>
      <c r="F150" s="19">
        <v>9550</v>
      </c>
    </row>
    <row r="151" spans="1:7" ht="21" x14ac:dyDescent="0.65">
      <c r="A151" s="15">
        <v>59</v>
      </c>
      <c r="B151" s="16" t="s">
        <v>182</v>
      </c>
      <c r="C151" s="20">
        <v>3</v>
      </c>
      <c r="D151" s="18">
        <v>0.1186825</v>
      </c>
      <c r="E151" s="18">
        <v>7.3973499999999998E-2</v>
      </c>
      <c r="F151" s="19">
        <v>763</v>
      </c>
    </row>
    <row r="152" spans="1:7" ht="21" x14ac:dyDescent="0.65">
      <c r="A152" s="85" t="s">
        <v>21</v>
      </c>
      <c r="B152" s="86"/>
      <c r="C152" s="87"/>
      <c r="D152" s="21">
        <f>SUM(D150:D151)</f>
        <v>1</v>
      </c>
      <c r="E152" s="21">
        <f t="shared" ref="E152:F152" si="29">SUM(E150:E151)</f>
        <v>1</v>
      </c>
      <c r="F152" s="21">
        <f t="shared" si="29"/>
        <v>10313</v>
      </c>
      <c r="G152" s="47"/>
    </row>
    <row r="153" spans="1:7" ht="21" x14ac:dyDescent="0.65">
      <c r="A153" s="15">
        <v>60</v>
      </c>
      <c r="B153" s="16" t="s">
        <v>183</v>
      </c>
      <c r="C153" s="20">
        <v>1</v>
      </c>
      <c r="D153" s="18">
        <v>0.89432970000000001</v>
      </c>
      <c r="E153" s="18">
        <v>0.90098999999999996</v>
      </c>
      <c r="F153" s="19">
        <v>3097</v>
      </c>
    </row>
    <row r="154" spans="1:7" ht="21" x14ac:dyDescent="0.65">
      <c r="A154" s="15">
        <v>60</v>
      </c>
      <c r="B154" s="16" t="s">
        <v>183</v>
      </c>
      <c r="C154" s="20">
        <v>3</v>
      </c>
      <c r="D154" s="18">
        <v>0.10567020000000001</v>
      </c>
      <c r="E154" s="18">
        <v>9.9009899999999998E-2</v>
      </c>
      <c r="F154" s="19">
        <v>340</v>
      </c>
    </row>
    <row r="155" spans="1:7" ht="21" x14ac:dyDescent="0.65">
      <c r="A155" s="85" t="s">
        <v>21</v>
      </c>
      <c r="B155" s="86"/>
      <c r="C155" s="87"/>
      <c r="D155" s="21">
        <f>SUM(D153:D154)</f>
        <v>0.99999990000000005</v>
      </c>
      <c r="E155" s="21">
        <f t="shared" ref="E155:F155" si="30">SUM(E153:E154)</f>
        <v>0.99999989999999994</v>
      </c>
      <c r="F155" s="21">
        <f t="shared" si="30"/>
        <v>3437</v>
      </c>
      <c r="G155" s="47"/>
    </row>
    <row r="156" spans="1:7" s="22" customFormat="1" ht="21" x14ac:dyDescent="0.65">
      <c r="A156" s="15">
        <v>61</v>
      </c>
      <c r="B156" s="16" t="s">
        <v>184</v>
      </c>
      <c r="C156" s="20">
        <v>3</v>
      </c>
      <c r="D156" s="19">
        <v>1</v>
      </c>
      <c r="E156" s="19">
        <v>1</v>
      </c>
      <c r="F156" s="19">
        <v>37812</v>
      </c>
    </row>
    <row r="157" spans="1:7" ht="21" x14ac:dyDescent="0.65">
      <c r="A157" s="85" t="s">
        <v>21</v>
      </c>
      <c r="B157" s="86"/>
      <c r="C157" s="87"/>
      <c r="D157" s="21">
        <f>SUM(D156)</f>
        <v>1</v>
      </c>
      <c r="E157" s="21">
        <f>SUM(E156)</f>
        <v>1</v>
      </c>
      <c r="F157" s="21">
        <f>SUM(F156)</f>
        <v>37812</v>
      </c>
      <c r="G157" s="47"/>
    </row>
    <row r="158" spans="1:7" ht="21" x14ac:dyDescent="0.65">
      <c r="A158" s="15">
        <v>62</v>
      </c>
      <c r="B158" s="16" t="s">
        <v>185</v>
      </c>
      <c r="C158" s="20" t="s">
        <v>246</v>
      </c>
      <c r="D158" s="18">
        <v>0.54487909999999995</v>
      </c>
      <c r="E158" s="18">
        <v>0.63704090000000002</v>
      </c>
      <c r="F158" s="19">
        <v>90293</v>
      </c>
    </row>
    <row r="159" spans="1:7" ht="24" x14ac:dyDescent="0.65">
      <c r="A159" s="15">
        <v>62</v>
      </c>
      <c r="B159" s="16" t="s">
        <v>185</v>
      </c>
      <c r="C159" s="17" t="s">
        <v>244</v>
      </c>
      <c r="D159" s="18">
        <v>0.45512089999999999</v>
      </c>
      <c r="E159" s="18">
        <v>0.36295919999999998</v>
      </c>
      <c r="F159" s="19">
        <v>51445</v>
      </c>
    </row>
    <row r="160" spans="1:7" ht="21" x14ac:dyDescent="0.65">
      <c r="A160" s="85" t="s">
        <v>21</v>
      </c>
      <c r="B160" s="86"/>
      <c r="C160" s="87"/>
      <c r="D160" s="21">
        <f>SUM(D158:D159)</f>
        <v>1</v>
      </c>
      <c r="E160" s="21">
        <f t="shared" ref="E160:F160" si="31">SUM(E158:E159)</f>
        <v>1.0000001000000001</v>
      </c>
      <c r="F160" s="21">
        <f t="shared" si="31"/>
        <v>141738</v>
      </c>
      <c r="G160" s="47"/>
    </row>
    <row r="161" spans="1:7" ht="21" x14ac:dyDescent="0.65">
      <c r="A161" s="15">
        <v>63</v>
      </c>
      <c r="B161" s="16" t="s">
        <v>186</v>
      </c>
      <c r="C161" s="20" t="s">
        <v>246</v>
      </c>
      <c r="D161" s="18">
        <v>0.68085099999999998</v>
      </c>
      <c r="E161" s="18">
        <v>1</v>
      </c>
      <c r="F161" s="19">
        <v>497392</v>
      </c>
    </row>
    <row r="162" spans="1:7" ht="24" x14ac:dyDescent="0.65">
      <c r="A162" s="15">
        <v>63</v>
      </c>
      <c r="B162" s="16" t="s">
        <v>186</v>
      </c>
      <c r="C162" s="17" t="s">
        <v>244</v>
      </c>
      <c r="D162" s="18">
        <v>0.31914900000000002</v>
      </c>
      <c r="E162" s="18">
        <v>0</v>
      </c>
      <c r="F162" s="19">
        <v>0</v>
      </c>
    </row>
    <row r="163" spans="1:7" ht="21" x14ac:dyDescent="0.65">
      <c r="A163" s="85" t="s">
        <v>21</v>
      </c>
      <c r="B163" s="86"/>
      <c r="C163" s="87"/>
      <c r="D163" s="21">
        <f>SUM(D161:D162)</f>
        <v>1</v>
      </c>
      <c r="E163" s="21">
        <f t="shared" ref="E163:F163" si="32">SUM(E161:E162)</f>
        <v>1</v>
      </c>
      <c r="F163" s="21">
        <f t="shared" si="32"/>
        <v>497392</v>
      </c>
      <c r="G163" s="47"/>
    </row>
    <row r="164" spans="1:7" s="22" customFormat="1" ht="21" x14ac:dyDescent="0.65">
      <c r="A164" s="15">
        <v>64</v>
      </c>
      <c r="B164" s="16" t="s">
        <v>187</v>
      </c>
      <c r="C164" s="20" t="s">
        <v>246</v>
      </c>
      <c r="D164" s="19">
        <v>1</v>
      </c>
      <c r="E164" s="19">
        <v>1</v>
      </c>
      <c r="F164" s="19">
        <v>14500</v>
      </c>
    </row>
    <row r="165" spans="1:7" ht="21" x14ac:dyDescent="0.65">
      <c r="A165" s="85" t="s">
        <v>21</v>
      </c>
      <c r="B165" s="86"/>
      <c r="C165" s="87"/>
      <c r="D165" s="21">
        <f>SUM(D164)</f>
        <v>1</v>
      </c>
      <c r="E165" s="21">
        <f>SUM(E164)</f>
        <v>1</v>
      </c>
      <c r="F165" s="21">
        <f>SUM(F164)</f>
        <v>14500</v>
      </c>
      <c r="G165" s="47"/>
    </row>
    <row r="166" spans="1:7" s="22" customFormat="1" ht="24" x14ac:dyDescent="0.65">
      <c r="A166" s="15">
        <v>65</v>
      </c>
      <c r="B166" s="16" t="s">
        <v>188</v>
      </c>
      <c r="C166" s="17" t="s">
        <v>244</v>
      </c>
      <c r="D166" s="19">
        <v>1</v>
      </c>
      <c r="E166" s="19">
        <v>1</v>
      </c>
      <c r="F166" s="19">
        <v>28412</v>
      </c>
    </row>
    <row r="167" spans="1:7" ht="21" x14ac:dyDescent="0.65">
      <c r="A167" s="85" t="s">
        <v>21</v>
      </c>
      <c r="B167" s="86"/>
      <c r="C167" s="87"/>
      <c r="D167" s="21">
        <f>SUM(D166)</f>
        <v>1</v>
      </c>
      <c r="E167" s="21">
        <f>SUM(E166)</f>
        <v>1</v>
      </c>
      <c r="F167" s="21">
        <f>SUM(F166)</f>
        <v>28412</v>
      </c>
      <c r="G167" s="47"/>
    </row>
    <row r="168" spans="1:7" ht="21" x14ac:dyDescent="0.65">
      <c r="A168" s="15">
        <v>66</v>
      </c>
      <c r="B168" s="16" t="s">
        <v>189</v>
      </c>
      <c r="C168" s="20">
        <v>1</v>
      </c>
      <c r="D168" s="18">
        <v>0.89432970000000001</v>
      </c>
      <c r="E168" s="18">
        <v>0.90098999999999996</v>
      </c>
      <c r="F168" s="19">
        <v>36896</v>
      </c>
    </row>
    <row r="169" spans="1:7" ht="21" x14ac:dyDescent="0.65">
      <c r="A169" s="15">
        <v>66</v>
      </c>
      <c r="B169" s="16" t="s">
        <v>189</v>
      </c>
      <c r="C169" s="20">
        <v>3</v>
      </c>
      <c r="D169" s="18">
        <v>0.10567020000000001</v>
      </c>
      <c r="E169" s="18">
        <v>9.9009899999999998E-2</v>
      </c>
      <c r="F169" s="19">
        <v>4054</v>
      </c>
    </row>
    <row r="170" spans="1:7" ht="21" x14ac:dyDescent="0.65">
      <c r="A170" s="85" t="s">
        <v>21</v>
      </c>
      <c r="B170" s="86"/>
      <c r="C170" s="87"/>
      <c r="D170" s="21">
        <f>SUM(D168:D169)</f>
        <v>0.99999990000000005</v>
      </c>
      <c r="E170" s="21">
        <f t="shared" ref="E170:F170" si="33">SUM(E168:E169)</f>
        <v>0.99999989999999994</v>
      </c>
      <c r="F170" s="21">
        <f t="shared" si="33"/>
        <v>40950</v>
      </c>
      <c r="G170" s="47"/>
    </row>
    <row r="171" spans="1:7" ht="21" x14ac:dyDescent="0.65">
      <c r="A171" s="15">
        <v>67</v>
      </c>
      <c r="B171" s="16" t="s">
        <v>190</v>
      </c>
      <c r="C171" s="20">
        <v>1</v>
      </c>
      <c r="D171" s="18">
        <v>0.89432970000000001</v>
      </c>
      <c r="E171" s="18">
        <v>0.90098999999999996</v>
      </c>
      <c r="F171" s="19">
        <v>552548</v>
      </c>
    </row>
    <row r="172" spans="1:7" ht="21" x14ac:dyDescent="0.65">
      <c r="A172" s="15">
        <v>67</v>
      </c>
      <c r="B172" s="16" t="s">
        <v>190</v>
      </c>
      <c r="C172" s="20">
        <v>3</v>
      </c>
      <c r="D172" s="18">
        <v>0.10567020000000001</v>
      </c>
      <c r="E172" s="18">
        <v>9.9009899999999998E-2</v>
      </c>
      <c r="F172" s="19">
        <v>60720</v>
      </c>
    </row>
    <row r="173" spans="1:7" ht="21" x14ac:dyDescent="0.65">
      <c r="A173" s="85" t="s">
        <v>21</v>
      </c>
      <c r="B173" s="86"/>
      <c r="C173" s="87"/>
      <c r="D173" s="21">
        <f>SUM(D171:D172)</f>
        <v>0.99999990000000005</v>
      </c>
      <c r="E173" s="21">
        <f t="shared" ref="E173:F173" si="34">SUM(E171:E172)</f>
        <v>0.99999989999999994</v>
      </c>
      <c r="F173" s="21">
        <f t="shared" si="34"/>
        <v>613268</v>
      </c>
      <c r="G173" s="47"/>
    </row>
    <row r="174" spans="1:7" ht="21" x14ac:dyDescent="0.65">
      <c r="A174" s="15">
        <v>68</v>
      </c>
      <c r="B174" s="16" t="s">
        <v>191</v>
      </c>
      <c r="C174" s="20">
        <v>3</v>
      </c>
      <c r="D174" s="18">
        <v>0.82891130000000002</v>
      </c>
      <c r="E174" s="18">
        <v>0.89850680000000005</v>
      </c>
      <c r="F174" s="19">
        <v>30886</v>
      </c>
    </row>
    <row r="175" spans="1:7" ht="21" x14ac:dyDescent="0.65">
      <c r="A175" s="15">
        <v>68</v>
      </c>
      <c r="B175" s="16" t="s">
        <v>191</v>
      </c>
      <c r="C175" s="20" t="s">
        <v>246</v>
      </c>
      <c r="D175" s="18">
        <v>0.17108870000000001</v>
      </c>
      <c r="E175" s="18">
        <v>0.10149329999999999</v>
      </c>
      <c r="F175" s="19">
        <v>3489</v>
      </c>
    </row>
    <row r="176" spans="1:7" ht="21" x14ac:dyDescent="0.65">
      <c r="A176" s="85" t="s">
        <v>21</v>
      </c>
      <c r="B176" s="86"/>
      <c r="C176" s="87"/>
      <c r="D176" s="21">
        <f>SUM(D174:D175)</f>
        <v>1</v>
      </c>
      <c r="E176" s="21">
        <f t="shared" ref="E176:F176" si="35">SUM(E174:E175)</f>
        <v>1.0000001000000001</v>
      </c>
      <c r="F176" s="21">
        <f t="shared" si="35"/>
        <v>34375</v>
      </c>
      <c r="G176" s="47"/>
    </row>
    <row r="177" spans="1:7" ht="21" x14ac:dyDescent="0.65">
      <c r="A177" s="15">
        <v>69</v>
      </c>
      <c r="B177" s="16" t="s">
        <v>197</v>
      </c>
      <c r="C177" s="20">
        <v>1</v>
      </c>
      <c r="D177" s="18">
        <v>0</v>
      </c>
      <c r="E177" s="18">
        <v>0.90098999999999996</v>
      </c>
      <c r="F177" s="19">
        <v>49487</v>
      </c>
    </row>
    <row r="178" spans="1:7" ht="21" x14ac:dyDescent="0.65">
      <c r="A178" s="15">
        <v>69</v>
      </c>
      <c r="B178" s="16" t="s">
        <v>197</v>
      </c>
      <c r="C178" s="20">
        <v>3</v>
      </c>
      <c r="D178" s="18">
        <v>0</v>
      </c>
      <c r="E178" s="18">
        <v>9.9009899999999998E-2</v>
      </c>
      <c r="F178" s="19">
        <v>5438</v>
      </c>
    </row>
    <row r="179" spans="1:7" ht="21" x14ac:dyDescent="0.65">
      <c r="A179" s="23"/>
      <c r="B179" s="24"/>
      <c r="C179" s="25"/>
      <c r="D179" s="21">
        <f>SUM(D177:D178)</f>
        <v>0</v>
      </c>
      <c r="E179" s="21">
        <f t="shared" ref="E179:F179" si="36">SUM(E177:E178)</f>
        <v>0.99999989999999994</v>
      </c>
      <c r="F179" s="21">
        <f t="shared" si="36"/>
        <v>54925</v>
      </c>
      <c r="G179" s="47"/>
    </row>
    <row r="180" spans="1:7" ht="21" x14ac:dyDescent="0.65">
      <c r="A180" s="15">
        <v>70</v>
      </c>
      <c r="B180" s="16" t="s">
        <v>198</v>
      </c>
      <c r="C180" s="20">
        <v>1</v>
      </c>
      <c r="D180" s="18">
        <v>0.48198160000000001</v>
      </c>
      <c r="E180" s="18">
        <v>0.51379509999999995</v>
      </c>
      <c r="F180" s="19">
        <v>260263</v>
      </c>
    </row>
    <row r="181" spans="1:7" ht="21" x14ac:dyDescent="0.65">
      <c r="A181" s="15">
        <v>70</v>
      </c>
      <c r="B181" s="16" t="s">
        <v>198</v>
      </c>
      <c r="C181" s="20">
        <v>3</v>
      </c>
      <c r="D181" s="18">
        <v>0.51801839999999999</v>
      </c>
      <c r="E181" s="18">
        <v>0.4862049</v>
      </c>
      <c r="F181" s="19">
        <v>246287</v>
      </c>
    </row>
    <row r="182" spans="1:7" ht="21" x14ac:dyDescent="0.65">
      <c r="A182" s="85" t="s">
        <v>21</v>
      </c>
      <c r="B182" s="86"/>
      <c r="C182" s="87"/>
      <c r="D182" s="21">
        <f>SUM(D180:D181)</f>
        <v>1</v>
      </c>
      <c r="E182" s="21">
        <f t="shared" ref="E182:F182" si="37">SUM(E180:E181)</f>
        <v>1</v>
      </c>
      <c r="F182" s="21">
        <f t="shared" si="37"/>
        <v>506550</v>
      </c>
      <c r="G182" s="47"/>
    </row>
    <row r="183" spans="1:7" s="22" customFormat="1" ht="21" x14ac:dyDescent="0.65">
      <c r="A183" s="15">
        <v>71</v>
      </c>
      <c r="B183" s="16" t="s">
        <v>199</v>
      </c>
      <c r="C183" s="20" t="s">
        <v>246</v>
      </c>
      <c r="D183" s="19">
        <v>1</v>
      </c>
      <c r="E183" s="19">
        <v>1</v>
      </c>
      <c r="F183" s="19">
        <v>130275</v>
      </c>
    </row>
    <row r="184" spans="1:7" ht="21" x14ac:dyDescent="0.65">
      <c r="A184" s="85" t="s">
        <v>21</v>
      </c>
      <c r="B184" s="86"/>
      <c r="C184" s="87"/>
      <c r="D184" s="21">
        <f>SUM(D183)</f>
        <v>1</v>
      </c>
      <c r="E184" s="21">
        <f>SUM(E183)</f>
        <v>1</v>
      </c>
      <c r="F184" s="21">
        <f>SUM(F183)</f>
        <v>130275</v>
      </c>
      <c r="G184" s="47"/>
    </row>
    <row r="185" spans="1:7" ht="21" x14ac:dyDescent="0.65">
      <c r="A185" s="15">
        <v>72</v>
      </c>
      <c r="B185" s="16" t="s">
        <v>200</v>
      </c>
      <c r="C185" s="20">
        <v>1</v>
      </c>
      <c r="D185" s="18">
        <v>0.89432970000000001</v>
      </c>
      <c r="E185" s="18">
        <v>0.90098999999999996</v>
      </c>
      <c r="F185" s="19">
        <v>253739</v>
      </c>
    </row>
    <row r="186" spans="1:7" ht="21" x14ac:dyDescent="0.65">
      <c r="A186" s="15">
        <v>72</v>
      </c>
      <c r="B186" s="16" t="s">
        <v>200</v>
      </c>
      <c r="C186" s="20">
        <v>3</v>
      </c>
      <c r="D186" s="18">
        <v>0.10567020000000001</v>
      </c>
      <c r="E186" s="18">
        <v>9.9009899999999998E-2</v>
      </c>
      <c r="F186" s="19">
        <v>27883</v>
      </c>
    </row>
    <row r="187" spans="1:7" ht="21" x14ac:dyDescent="0.65">
      <c r="A187" s="85" t="s">
        <v>21</v>
      </c>
      <c r="B187" s="86"/>
      <c r="C187" s="87"/>
      <c r="D187" s="21">
        <f>SUM(D185:D186)</f>
        <v>0.99999990000000005</v>
      </c>
      <c r="E187" s="21">
        <f t="shared" ref="E187:F187" si="38">SUM(E185:E186)</f>
        <v>0.99999989999999994</v>
      </c>
      <c r="F187" s="21">
        <f t="shared" si="38"/>
        <v>281622</v>
      </c>
      <c r="G187" s="47"/>
    </row>
    <row r="188" spans="1:7" ht="21" x14ac:dyDescent="0.65">
      <c r="A188" s="15">
        <v>73</v>
      </c>
      <c r="B188" s="16" t="s">
        <v>201</v>
      </c>
      <c r="C188" s="20" t="s">
        <v>246</v>
      </c>
      <c r="D188" s="18">
        <v>0.95809739999999999</v>
      </c>
      <c r="E188" s="18">
        <v>0.96608280000000002</v>
      </c>
      <c r="F188" s="19">
        <v>10746</v>
      </c>
    </row>
    <row r="189" spans="1:7" ht="24" x14ac:dyDescent="0.65">
      <c r="A189" s="15">
        <v>73</v>
      </c>
      <c r="B189" s="16" t="s">
        <v>201</v>
      </c>
      <c r="C189" s="17" t="s">
        <v>244</v>
      </c>
      <c r="D189" s="18">
        <v>4.1902599999999998E-2</v>
      </c>
      <c r="E189" s="18">
        <v>3.3917200000000002E-2</v>
      </c>
      <c r="F189" s="19">
        <v>377</v>
      </c>
    </row>
    <row r="190" spans="1:7" ht="21" x14ac:dyDescent="0.65">
      <c r="A190" s="85" t="s">
        <v>21</v>
      </c>
      <c r="B190" s="86"/>
      <c r="C190" s="87"/>
      <c r="D190" s="21">
        <f>SUM(D188:D189)</f>
        <v>1</v>
      </c>
      <c r="E190" s="21">
        <f t="shared" ref="E190:F190" si="39">SUM(E188:E189)</f>
        <v>1</v>
      </c>
      <c r="F190" s="21">
        <f t="shared" si="39"/>
        <v>11123</v>
      </c>
      <c r="G190" s="47"/>
    </row>
    <row r="191" spans="1:7" ht="21" x14ac:dyDescent="0.65">
      <c r="A191" s="15">
        <v>74</v>
      </c>
      <c r="B191" s="16" t="s">
        <v>202</v>
      </c>
      <c r="C191" s="20" t="s">
        <v>246</v>
      </c>
      <c r="D191" s="18">
        <v>0.2955641</v>
      </c>
      <c r="E191" s="18">
        <v>0.28279680000000001</v>
      </c>
      <c r="F191" s="19">
        <v>50117</v>
      </c>
    </row>
    <row r="192" spans="1:7" ht="21" x14ac:dyDescent="0.65">
      <c r="A192" s="15">
        <v>74</v>
      </c>
      <c r="B192" s="16" t="s">
        <v>202</v>
      </c>
      <c r="C192" s="20">
        <v>5</v>
      </c>
      <c r="D192" s="18">
        <v>0.25503880000000001</v>
      </c>
      <c r="E192" s="18">
        <v>0.23950179999999999</v>
      </c>
      <c r="F192" s="19">
        <v>42444</v>
      </c>
    </row>
    <row r="193" spans="1:7" ht="24" x14ac:dyDescent="0.65">
      <c r="A193" s="15">
        <v>74</v>
      </c>
      <c r="B193" s="16" t="s">
        <v>202</v>
      </c>
      <c r="C193" s="17" t="s">
        <v>244</v>
      </c>
      <c r="D193" s="18">
        <v>0.44939709999999999</v>
      </c>
      <c r="E193" s="18">
        <v>0.4777015</v>
      </c>
      <c r="F193" s="19">
        <v>84658</v>
      </c>
    </row>
    <row r="194" spans="1:7" ht="21" x14ac:dyDescent="0.65">
      <c r="A194" s="85" t="s">
        <v>21</v>
      </c>
      <c r="B194" s="86"/>
      <c r="C194" s="87"/>
      <c r="D194" s="21">
        <f>SUM(D191:D193)</f>
        <v>1</v>
      </c>
      <c r="E194" s="21">
        <f t="shared" ref="E194:F194" si="40">SUM(E191:E193)</f>
        <v>1.0000001000000001</v>
      </c>
      <c r="F194" s="21">
        <f t="shared" si="40"/>
        <v>177219</v>
      </c>
      <c r="G194" s="47"/>
    </row>
    <row r="195" spans="1:7" ht="21" x14ac:dyDescent="0.65">
      <c r="A195" s="15">
        <v>75</v>
      </c>
      <c r="B195" s="16" t="s">
        <v>207</v>
      </c>
      <c r="C195" s="20">
        <v>1</v>
      </c>
      <c r="D195" s="18">
        <v>8.85687E-2</v>
      </c>
      <c r="E195" s="18">
        <v>0.121008</v>
      </c>
      <c r="F195" s="19">
        <v>10753</v>
      </c>
    </row>
    <row r="196" spans="1:7" ht="21" x14ac:dyDescent="0.65">
      <c r="A196" s="15">
        <v>75</v>
      </c>
      <c r="B196" s="16" t="s">
        <v>207</v>
      </c>
      <c r="C196" s="20">
        <v>3</v>
      </c>
      <c r="D196" s="18">
        <v>0.9114314</v>
      </c>
      <c r="E196" s="18">
        <v>0.87899210000000005</v>
      </c>
      <c r="F196" s="19">
        <v>78109</v>
      </c>
    </row>
    <row r="197" spans="1:7" ht="21" x14ac:dyDescent="0.65">
      <c r="A197" s="85" t="s">
        <v>21</v>
      </c>
      <c r="B197" s="86"/>
      <c r="C197" s="87"/>
      <c r="D197" s="21">
        <f>SUM(D195:D196)</f>
        <v>1.0000001000000001</v>
      </c>
      <c r="E197" s="21">
        <f t="shared" ref="E197:F197" si="41">SUM(E195:E196)</f>
        <v>1.0000001000000001</v>
      </c>
      <c r="F197" s="21">
        <f t="shared" si="41"/>
        <v>88862</v>
      </c>
      <c r="G197" s="47"/>
    </row>
    <row r="198" spans="1:7" s="22" customFormat="1" ht="21" x14ac:dyDescent="0.65">
      <c r="A198" s="15">
        <v>76</v>
      </c>
      <c r="B198" s="16" t="s">
        <v>213</v>
      </c>
      <c r="C198" s="20" t="s">
        <v>246</v>
      </c>
      <c r="D198" s="19">
        <v>1</v>
      </c>
      <c r="E198" s="19">
        <v>1</v>
      </c>
      <c r="F198" s="19">
        <v>69469</v>
      </c>
    </row>
    <row r="199" spans="1:7" ht="21" x14ac:dyDescent="0.65">
      <c r="A199" s="85" t="s">
        <v>21</v>
      </c>
      <c r="B199" s="86"/>
      <c r="C199" s="87"/>
      <c r="D199" s="21">
        <f>SUM(D198)</f>
        <v>1</v>
      </c>
      <c r="E199" s="21">
        <f>SUM(E198)</f>
        <v>1</v>
      </c>
      <c r="F199" s="21">
        <f>SUM(F198)</f>
        <v>69469</v>
      </c>
      <c r="G199" s="47"/>
    </row>
    <row r="200" spans="1:7" ht="24" x14ac:dyDescent="0.65">
      <c r="A200" s="15">
        <v>77</v>
      </c>
      <c r="B200" s="16" t="s">
        <v>214</v>
      </c>
      <c r="C200" s="17" t="s">
        <v>244</v>
      </c>
      <c r="D200" s="18">
        <v>0.49194290000000002</v>
      </c>
      <c r="E200" s="18">
        <v>0.48882219999999998</v>
      </c>
      <c r="F200" s="19">
        <v>73003</v>
      </c>
    </row>
    <row r="201" spans="1:7" ht="21" x14ac:dyDescent="0.65">
      <c r="A201" s="15">
        <v>77</v>
      </c>
      <c r="B201" s="16" t="s">
        <v>214</v>
      </c>
      <c r="C201" s="20" t="s">
        <v>245</v>
      </c>
      <c r="D201" s="18">
        <v>0.50805699999999998</v>
      </c>
      <c r="E201" s="18">
        <v>0.51117769999999996</v>
      </c>
      <c r="F201" s="19">
        <v>76341</v>
      </c>
    </row>
    <row r="202" spans="1:7" ht="21" x14ac:dyDescent="0.65">
      <c r="A202" s="85" t="s">
        <v>21</v>
      </c>
      <c r="B202" s="86"/>
      <c r="C202" s="87"/>
      <c r="D202" s="21">
        <f>SUM(D200:D201)</f>
        <v>0.99999989999999994</v>
      </c>
      <c r="E202" s="21">
        <f t="shared" ref="E202:F202" si="42">SUM(E200:E201)</f>
        <v>0.99999989999999994</v>
      </c>
      <c r="F202" s="21">
        <f t="shared" si="42"/>
        <v>149344</v>
      </c>
      <c r="G202" s="47"/>
    </row>
    <row r="203" spans="1:7" ht="21" x14ac:dyDescent="0.65">
      <c r="A203" s="15">
        <v>78</v>
      </c>
      <c r="B203" s="16" t="s">
        <v>219</v>
      </c>
      <c r="C203" s="20" t="s">
        <v>246</v>
      </c>
      <c r="D203" s="18">
        <v>0.94085649999999998</v>
      </c>
      <c r="E203" s="18">
        <v>0.94085649999999998</v>
      </c>
      <c r="F203" s="19">
        <v>996674</v>
      </c>
    </row>
    <row r="204" spans="1:7" ht="24" x14ac:dyDescent="0.65">
      <c r="A204" s="15">
        <v>78</v>
      </c>
      <c r="B204" s="16" t="s">
        <v>219</v>
      </c>
      <c r="C204" s="17" t="s">
        <v>244</v>
      </c>
      <c r="D204" s="18">
        <v>5.9143399999999999E-2</v>
      </c>
      <c r="E204" s="18">
        <v>5.9143399999999999E-2</v>
      </c>
      <c r="F204" s="19">
        <v>62652</v>
      </c>
    </row>
    <row r="205" spans="1:7" ht="21" x14ac:dyDescent="0.65">
      <c r="A205" s="85" t="s">
        <v>21</v>
      </c>
      <c r="B205" s="86"/>
      <c r="C205" s="87"/>
      <c r="D205" s="21">
        <f>SUM(D203:D204)</f>
        <v>0.99999989999999994</v>
      </c>
      <c r="E205" s="21">
        <f t="shared" ref="E205:F205" si="43">SUM(E203:E204)</f>
        <v>0.99999989999999994</v>
      </c>
      <c r="F205" s="21">
        <f t="shared" si="43"/>
        <v>1059326</v>
      </c>
      <c r="G205" s="47"/>
    </row>
    <row r="206" spans="1:7" s="22" customFormat="1" ht="21" x14ac:dyDescent="0.65">
      <c r="A206" s="15">
        <v>79</v>
      </c>
      <c r="B206" s="16" t="s">
        <v>220</v>
      </c>
      <c r="C206" s="20">
        <v>1</v>
      </c>
      <c r="D206" s="19">
        <v>1</v>
      </c>
      <c r="E206" s="19">
        <v>1</v>
      </c>
      <c r="F206" s="19">
        <v>7369</v>
      </c>
    </row>
    <row r="207" spans="1:7" ht="21" x14ac:dyDescent="0.65">
      <c r="A207" s="85" t="s">
        <v>21</v>
      </c>
      <c r="B207" s="86"/>
      <c r="C207" s="87"/>
      <c r="D207" s="21">
        <f>SUM(D206)</f>
        <v>1</v>
      </c>
      <c r="E207" s="21">
        <f>SUM(E206)</f>
        <v>1</v>
      </c>
      <c r="F207" s="21">
        <f>SUM(F206)</f>
        <v>7369</v>
      </c>
      <c r="G207" s="47"/>
    </row>
    <row r="208" spans="1:7" s="22" customFormat="1" ht="21" x14ac:dyDescent="0.65">
      <c r="A208" s="15">
        <v>80</v>
      </c>
      <c r="B208" s="16" t="s">
        <v>221</v>
      </c>
      <c r="C208" s="20" t="s">
        <v>246</v>
      </c>
      <c r="D208" s="19">
        <v>1</v>
      </c>
      <c r="E208" s="19">
        <v>1</v>
      </c>
      <c r="F208" s="19">
        <v>83125</v>
      </c>
    </row>
    <row r="209" spans="1:7" ht="21" x14ac:dyDescent="0.65">
      <c r="A209" s="85" t="s">
        <v>21</v>
      </c>
      <c r="B209" s="86"/>
      <c r="C209" s="87"/>
      <c r="D209" s="21">
        <f>SUM(D208)</f>
        <v>1</v>
      </c>
      <c r="E209" s="21">
        <f>SUM(E208)</f>
        <v>1</v>
      </c>
      <c r="F209" s="21">
        <f>SUM(F208)</f>
        <v>83125</v>
      </c>
      <c r="G209" s="47"/>
    </row>
    <row r="210" spans="1:7" ht="21" x14ac:dyDescent="0.65">
      <c r="A210" s="15">
        <v>81</v>
      </c>
      <c r="B210" s="16" t="s">
        <v>222</v>
      </c>
      <c r="C210" s="20" t="s">
        <v>246</v>
      </c>
      <c r="D210" s="18">
        <v>0.93629289999999998</v>
      </c>
      <c r="E210" s="18">
        <v>0.96018300000000001</v>
      </c>
      <c r="F210" s="19">
        <v>23862</v>
      </c>
    </row>
    <row r="211" spans="1:7" ht="24" x14ac:dyDescent="0.65">
      <c r="A211" s="15">
        <v>81</v>
      </c>
      <c r="B211" s="16" t="s">
        <v>222</v>
      </c>
      <c r="C211" s="17" t="s">
        <v>244</v>
      </c>
      <c r="D211" s="18">
        <v>6.3707100000000003E-2</v>
      </c>
      <c r="E211" s="18">
        <v>3.9816999999999998E-2</v>
      </c>
      <c r="F211" s="19">
        <v>990</v>
      </c>
    </row>
    <row r="212" spans="1:7" ht="21" x14ac:dyDescent="0.65">
      <c r="A212" s="85" t="s">
        <v>21</v>
      </c>
      <c r="B212" s="86"/>
      <c r="C212" s="87"/>
      <c r="D212" s="21">
        <f>SUM(D210:D211)</f>
        <v>1</v>
      </c>
      <c r="E212" s="21">
        <f t="shared" ref="E212:F212" si="44">SUM(E210:E211)</f>
        <v>1</v>
      </c>
      <c r="F212" s="21">
        <f t="shared" si="44"/>
        <v>24852</v>
      </c>
      <c r="G212" s="47"/>
    </row>
    <row r="213" spans="1:7" ht="21" x14ac:dyDescent="0.65">
      <c r="A213" s="15">
        <v>82</v>
      </c>
      <c r="B213" s="16" t="s">
        <v>223</v>
      </c>
      <c r="C213" s="20">
        <v>1</v>
      </c>
      <c r="D213" s="18">
        <v>0.52170550000000004</v>
      </c>
      <c r="E213" s="18">
        <v>0.51379509999999995</v>
      </c>
      <c r="F213" s="19">
        <v>17886</v>
      </c>
    </row>
    <row r="214" spans="1:7" ht="21" x14ac:dyDescent="0.65">
      <c r="A214" s="15">
        <v>82</v>
      </c>
      <c r="B214" s="16" t="s">
        <v>223</v>
      </c>
      <c r="C214" s="20">
        <v>3</v>
      </c>
      <c r="D214" s="18">
        <v>0.47829450000000001</v>
      </c>
      <c r="E214" s="18">
        <v>0.4862049</v>
      </c>
      <c r="F214" s="19">
        <v>16926</v>
      </c>
    </row>
    <row r="215" spans="1:7" ht="21" x14ac:dyDescent="0.65">
      <c r="A215" s="85" t="s">
        <v>21</v>
      </c>
      <c r="B215" s="86"/>
      <c r="C215" s="87"/>
      <c r="D215" s="21">
        <f>SUM(D213:D214)</f>
        <v>1</v>
      </c>
      <c r="E215" s="21">
        <f t="shared" ref="E215:F215" si="45">SUM(E213:E214)</f>
        <v>1</v>
      </c>
      <c r="F215" s="21">
        <f t="shared" si="45"/>
        <v>34812</v>
      </c>
      <c r="G215" s="47"/>
    </row>
    <row r="216" spans="1:7" ht="21" x14ac:dyDescent="0.65">
      <c r="A216" s="15">
        <v>83</v>
      </c>
      <c r="B216" s="16" t="s">
        <v>224</v>
      </c>
      <c r="C216" s="20">
        <v>1</v>
      </c>
      <c r="D216" s="18">
        <v>0.8666701</v>
      </c>
      <c r="E216" s="18">
        <v>0.90098999999999996</v>
      </c>
      <c r="F216" s="19">
        <v>10334</v>
      </c>
    </row>
    <row r="217" spans="1:7" ht="21" x14ac:dyDescent="0.65">
      <c r="A217" s="15">
        <v>83</v>
      </c>
      <c r="B217" s="16" t="s">
        <v>224</v>
      </c>
      <c r="C217" s="20">
        <v>3</v>
      </c>
      <c r="D217" s="18">
        <v>0.1333299</v>
      </c>
      <c r="E217" s="18">
        <v>9.9009899999999998E-2</v>
      </c>
      <c r="F217" s="19">
        <v>1136</v>
      </c>
    </row>
    <row r="218" spans="1:7" ht="21" x14ac:dyDescent="0.65">
      <c r="A218" s="85" t="s">
        <v>21</v>
      </c>
      <c r="B218" s="86"/>
      <c r="C218" s="87"/>
      <c r="D218" s="21">
        <f>SUM(D216:D217)</f>
        <v>1</v>
      </c>
      <c r="E218" s="21">
        <f t="shared" ref="E218:F218" si="46">SUM(E216:E217)</f>
        <v>0.99999989999999994</v>
      </c>
      <c r="F218" s="21">
        <f t="shared" si="46"/>
        <v>11470</v>
      </c>
      <c r="G218" s="47"/>
    </row>
    <row r="219" spans="1:7" s="22" customFormat="1" ht="21" x14ac:dyDescent="0.65">
      <c r="A219" s="15">
        <v>84</v>
      </c>
      <c r="B219" s="16" t="s">
        <v>225</v>
      </c>
      <c r="C219" s="20" t="s">
        <v>246</v>
      </c>
      <c r="D219" s="19">
        <v>1</v>
      </c>
      <c r="E219" s="19">
        <v>1</v>
      </c>
      <c r="F219" s="19">
        <v>228920</v>
      </c>
    </row>
    <row r="220" spans="1:7" ht="21" x14ac:dyDescent="0.65">
      <c r="A220" s="85" t="s">
        <v>21</v>
      </c>
      <c r="B220" s="86"/>
      <c r="C220" s="87"/>
      <c r="D220" s="21">
        <f>SUM(D219)</f>
        <v>1</v>
      </c>
      <c r="E220" s="21">
        <f>SUM(E219)</f>
        <v>1</v>
      </c>
      <c r="F220" s="21">
        <f>SUM(F219)</f>
        <v>228920</v>
      </c>
      <c r="G220" s="47"/>
    </row>
    <row r="221" spans="1:7" ht="21" x14ac:dyDescent="0.65">
      <c r="A221" s="15">
        <v>85</v>
      </c>
      <c r="B221" s="16" t="s">
        <v>226</v>
      </c>
      <c r="C221" s="20" t="s">
        <v>246</v>
      </c>
      <c r="D221" s="18">
        <v>0.94997220000000004</v>
      </c>
      <c r="E221" s="18">
        <v>0.9687327</v>
      </c>
      <c r="F221" s="19">
        <v>123653</v>
      </c>
    </row>
    <row r="222" spans="1:7" ht="24" x14ac:dyDescent="0.65">
      <c r="A222" s="15">
        <v>85</v>
      </c>
      <c r="B222" s="16" t="s">
        <v>226</v>
      </c>
      <c r="C222" s="17" t="s">
        <v>244</v>
      </c>
      <c r="D222" s="18">
        <v>5.0027799999999997E-2</v>
      </c>
      <c r="E222" s="18">
        <v>3.1267400000000001E-2</v>
      </c>
      <c r="F222" s="19">
        <v>3991</v>
      </c>
    </row>
    <row r="223" spans="1:7" ht="21" x14ac:dyDescent="0.65">
      <c r="A223" s="85" t="s">
        <v>21</v>
      </c>
      <c r="B223" s="86"/>
      <c r="C223" s="87"/>
      <c r="D223" s="21">
        <f>SUM(D221:D222)</f>
        <v>1</v>
      </c>
      <c r="E223" s="21">
        <f t="shared" ref="E223:F223" si="47">SUM(E221:E222)</f>
        <v>1.0000001000000001</v>
      </c>
      <c r="F223" s="21">
        <f t="shared" si="47"/>
        <v>127644</v>
      </c>
      <c r="G223" s="47"/>
    </row>
    <row r="224" spans="1:7" s="22" customFormat="1" ht="21" x14ac:dyDescent="0.65">
      <c r="A224" s="15">
        <v>86</v>
      </c>
      <c r="B224" s="16" t="s">
        <v>227</v>
      </c>
      <c r="C224" s="20" t="s">
        <v>246</v>
      </c>
      <c r="D224" s="19">
        <v>1</v>
      </c>
      <c r="E224" s="19">
        <v>1</v>
      </c>
      <c r="F224" s="19">
        <v>51328</v>
      </c>
    </row>
    <row r="225" spans="1:7" ht="21" x14ac:dyDescent="0.65">
      <c r="A225" s="85" t="s">
        <v>21</v>
      </c>
      <c r="B225" s="86"/>
      <c r="C225" s="87"/>
      <c r="D225" s="21">
        <f>SUM(D224)</f>
        <v>1</v>
      </c>
      <c r="E225" s="21">
        <f>SUM(E224)</f>
        <v>1</v>
      </c>
      <c r="F225" s="21">
        <f>SUM(F224)</f>
        <v>51328</v>
      </c>
      <c r="G225" s="47"/>
    </row>
    <row r="226" spans="1:7" ht="24" x14ac:dyDescent="0.65">
      <c r="A226" s="15">
        <v>87</v>
      </c>
      <c r="B226" s="16" t="s">
        <v>228</v>
      </c>
      <c r="C226" s="17" t="s">
        <v>244</v>
      </c>
      <c r="D226" s="18">
        <v>0.73599999999999999</v>
      </c>
      <c r="E226" s="18">
        <v>0.80340420000000001</v>
      </c>
      <c r="F226" s="19">
        <v>14499</v>
      </c>
    </row>
    <row r="227" spans="1:7" ht="21" x14ac:dyDescent="0.65">
      <c r="A227" s="15">
        <v>87</v>
      </c>
      <c r="B227" s="16" t="s">
        <v>228</v>
      </c>
      <c r="C227" s="20" t="s">
        <v>245</v>
      </c>
      <c r="D227" s="18">
        <v>0.26400010000000002</v>
      </c>
      <c r="E227" s="18">
        <v>0.19659579999999999</v>
      </c>
      <c r="F227" s="19">
        <v>3548</v>
      </c>
    </row>
    <row r="228" spans="1:7" ht="21" x14ac:dyDescent="0.65">
      <c r="A228" s="85" t="s">
        <v>21</v>
      </c>
      <c r="B228" s="86"/>
      <c r="C228" s="87"/>
      <c r="D228" s="21">
        <f>SUM(D226:D227)</f>
        <v>1.0000001000000001</v>
      </c>
      <c r="E228" s="21">
        <f t="shared" ref="E228:F228" si="48">SUM(E226:E227)</f>
        <v>1</v>
      </c>
      <c r="F228" s="21">
        <f t="shared" si="48"/>
        <v>18047</v>
      </c>
      <c r="G228" s="47"/>
    </row>
    <row r="229" spans="1:7" s="22" customFormat="1" ht="21" x14ac:dyDescent="0.65">
      <c r="A229" s="15">
        <v>88</v>
      </c>
      <c r="B229" s="16" t="s">
        <v>229</v>
      </c>
      <c r="C229" s="20" t="s">
        <v>246</v>
      </c>
      <c r="D229" s="19">
        <v>1</v>
      </c>
      <c r="E229" s="19">
        <v>1</v>
      </c>
      <c r="F229" s="19">
        <v>10999</v>
      </c>
    </row>
    <row r="230" spans="1:7" ht="21" x14ac:dyDescent="0.65">
      <c r="A230" s="85" t="s">
        <v>21</v>
      </c>
      <c r="B230" s="86"/>
      <c r="C230" s="87"/>
      <c r="D230" s="21">
        <f>SUM(D229)</f>
        <v>1</v>
      </c>
      <c r="E230" s="21">
        <f>SUM(E229)</f>
        <v>1</v>
      </c>
      <c r="F230" s="21">
        <f>SUM(F229)</f>
        <v>10999</v>
      </c>
      <c r="G230" s="47"/>
    </row>
    <row r="231" spans="1:7" s="22" customFormat="1" ht="21" x14ac:dyDescent="0.65">
      <c r="A231" s="15">
        <v>89</v>
      </c>
      <c r="B231" s="16" t="s">
        <v>230</v>
      </c>
      <c r="C231" s="20" t="s">
        <v>246</v>
      </c>
      <c r="D231" s="19">
        <v>1</v>
      </c>
      <c r="E231" s="19">
        <v>1</v>
      </c>
      <c r="F231" s="19">
        <v>10899</v>
      </c>
    </row>
    <row r="232" spans="1:7" ht="21" x14ac:dyDescent="0.65">
      <c r="A232" s="85" t="s">
        <v>21</v>
      </c>
      <c r="B232" s="86"/>
      <c r="C232" s="87"/>
      <c r="D232" s="21">
        <f>SUM(D231)</f>
        <v>1</v>
      </c>
      <c r="E232" s="21">
        <f>SUM(E231)</f>
        <v>1</v>
      </c>
      <c r="F232" s="21">
        <f>SUM(F231)</f>
        <v>10899</v>
      </c>
      <c r="G232" s="47"/>
    </row>
    <row r="233" spans="1:7" ht="21" x14ac:dyDescent="0.65">
      <c r="A233" s="15">
        <v>90</v>
      </c>
      <c r="B233" s="16" t="s">
        <v>231</v>
      </c>
      <c r="C233" s="20" t="s">
        <v>246</v>
      </c>
      <c r="D233" s="18">
        <v>1</v>
      </c>
      <c r="E233" s="18">
        <v>0.94083479999999997</v>
      </c>
      <c r="F233" s="19">
        <v>11088</v>
      </c>
    </row>
    <row r="234" spans="1:7" ht="21" x14ac:dyDescent="0.65">
      <c r="A234" s="15">
        <v>90</v>
      </c>
      <c r="B234" s="16" t="s">
        <v>231</v>
      </c>
      <c r="C234" s="1" t="s">
        <v>244</v>
      </c>
      <c r="D234" s="18">
        <v>0</v>
      </c>
      <c r="E234" s="18">
        <v>5.9165200000000001E-2</v>
      </c>
      <c r="F234" s="19">
        <v>697</v>
      </c>
    </row>
    <row r="235" spans="1:7" ht="21" x14ac:dyDescent="0.65">
      <c r="A235" s="85" t="s">
        <v>21</v>
      </c>
      <c r="B235" s="86"/>
      <c r="C235" s="87"/>
      <c r="D235" s="21">
        <f>SUM(D233:D234)</f>
        <v>1</v>
      </c>
      <c r="E235" s="21">
        <f t="shared" ref="E235:F235" si="49">SUM(E233:E234)</f>
        <v>1</v>
      </c>
      <c r="F235" s="21">
        <f t="shared" si="49"/>
        <v>11785</v>
      </c>
      <c r="G235" s="47"/>
    </row>
    <row r="236" spans="1:7" ht="21" x14ac:dyDescent="0.65">
      <c r="A236" s="15">
        <v>91</v>
      </c>
      <c r="B236" s="16" t="s">
        <v>232</v>
      </c>
      <c r="C236" s="20">
        <v>3</v>
      </c>
      <c r="D236" s="18">
        <v>8.3445900000000003E-2</v>
      </c>
      <c r="E236" s="18">
        <v>0</v>
      </c>
      <c r="F236" s="19">
        <v>0</v>
      </c>
    </row>
    <row r="237" spans="1:7" ht="24" x14ac:dyDescent="0.65">
      <c r="A237" s="15">
        <v>91</v>
      </c>
      <c r="B237" s="16" t="s">
        <v>232</v>
      </c>
      <c r="C237" s="17" t="s">
        <v>244</v>
      </c>
      <c r="D237" s="18">
        <v>0.91655410000000004</v>
      </c>
      <c r="E237" s="18">
        <v>1</v>
      </c>
      <c r="F237" s="19">
        <v>10492</v>
      </c>
    </row>
    <row r="238" spans="1:7" ht="21" x14ac:dyDescent="0.65">
      <c r="A238" s="85" t="s">
        <v>21</v>
      </c>
      <c r="B238" s="86"/>
      <c r="C238" s="87"/>
      <c r="D238" s="21">
        <f>SUM(D236:D237)</f>
        <v>1</v>
      </c>
      <c r="E238" s="21">
        <f t="shared" ref="E238:F238" si="50">SUM(E236:E237)</f>
        <v>1</v>
      </c>
      <c r="F238" s="21">
        <f t="shared" si="50"/>
        <v>10492</v>
      </c>
      <c r="G238" s="47"/>
    </row>
    <row r="239" spans="1:7" s="22" customFormat="1" ht="21" x14ac:dyDescent="0.65">
      <c r="A239" s="15">
        <v>92</v>
      </c>
      <c r="B239" s="16" t="s">
        <v>236</v>
      </c>
      <c r="C239" s="20">
        <v>3</v>
      </c>
      <c r="D239" s="19">
        <v>1</v>
      </c>
      <c r="E239" s="19">
        <v>1</v>
      </c>
      <c r="F239" s="19">
        <v>21797</v>
      </c>
    </row>
    <row r="240" spans="1:7" ht="21" x14ac:dyDescent="0.65">
      <c r="A240" s="85" t="s">
        <v>21</v>
      </c>
      <c r="B240" s="86"/>
      <c r="C240" s="87"/>
      <c r="D240" s="21">
        <f>SUM(D239)</f>
        <v>1</v>
      </c>
      <c r="E240" s="21">
        <f>SUM(E239)</f>
        <v>1</v>
      </c>
      <c r="F240" s="21">
        <f>SUM(F239)</f>
        <v>21797</v>
      </c>
      <c r="G240" s="47"/>
    </row>
    <row r="241" spans="1:7" s="22" customFormat="1" ht="24" x14ac:dyDescent="0.65">
      <c r="A241" s="15">
        <v>93</v>
      </c>
      <c r="B241" s="16" t="s">
        <v>237</v>
      </c>
      <c r="C241" s="17" t="s">
        <v>244</v>
      </c>
      <c r="D241" s="19">
        <v>1</v>
      </c>
      <c r="E241" s="19">
        <v>1</v>
      </c>
      <c r="F241" s="19">
        <v>85153</v>
      </c>
    </row>
    <row r="242" spans="1:7" ht="21" x14ac:dyDescent="0.65">
      <c r="A242" s="85" t="s">
        <v>21</v>
      </c>
      <c r="B242" s="86"/>
      <c r="C242" s="87"/>
      <c r="D242" s="21">
        <f>SUM(D241)</f>
        <v>1</v>
      </c>
      <c r="E242" s="21">
        <f>SUM(E241)</f>
        <v>1</v>
      </c>
      <c r="F242" s="21">
        <f>SUM(F241)</f>
        <v>85153</v>
      </c>
      <c r="G242" s="47"/>
    </row>
    <row r="243" spans="1:7" ht="21" x14ac:dyDescent="0.65">
      <c r="F243" s="26"/>
    </row>
  </sheetData>
  <mergeCells count="97">
    <mergeCell ref="A119:C119"/>
    <mergeCell ref="A225:C225"/>
    <mergeCell ref="A202:C202"/>
    <mergeCell ref="A240:C240"/>
    <mergeCell ref="A242:C242"/>
    <mergeCell ref="A184:C184"/>
    <mergeCell ref="A199:C199"/>
    <mergeCell ref="A238:C238"/>
    <mergeCell ref="A212:C212"/>
    <mergeCell ref="A215:C215"/>
    <mergeCell ref="A218:C218"/>
    <mergeCell ref="A223:C223"/>
    <mergeCell ref="A228:C228"/>
    <mergeCell ref="A235:C235"/>
    <mergeCell ref="A232:C232"/>
    <mergeCell ref="A207:C207"/>
    <mergeCell ref="A87:C87"/>
    <mergeCell ref="A220:C220"/>
    <mergeCell ref="A85:C85"/>
    <mergeCell ref="A92:C92"/>
    <mergeCell ref="A95:C95"/>
    <mergeCell ref="A98:C98"/>
    <mergeCell ref="A89:C89"/>
    <mergeCell ref="A101:C101"/>
    <mergeCell ref="A104:C104"/>
    <mergeCell ref="A107:C107"/>
    <mergeCell ref="A112:C112"/>
    <mergeCell ref="A115:C115"/>
    <mergeCell ref="A149:C149"/>
    <mergeCell ref="A152:C152"/>
    <mergeCell ref="A109:C109"/>
    <mergeCell ref="A117:C117"/>
    <mergeCell ref="A62:C62"/>
    <mergeCell ref="A65:C65"/>
    <mergeCell ref="A70:C70"/>
    <mergeCell ref="A77:C77"/>
    <mergeCell ref="A82:C82"/>
    <mergeCell ref="A67:C67"/>
    <mergeCell ref="A72:C72"/>
    <mergeCell ref="A74:C74"/>
    <mergeCell ref="A79:C79"/>
    <mergeCell ref="A43:C43"/>
    <mergeCell ref="A1:F1"/>
    <mergeCell ref="A2:F2"/>
    <mergeCell ref="A3:A4"/>
    <mergeCell ref="B3:B4"/>
    <mergeCell ref="E3:F3"/>
    <mergeCell ref="A7:C7"/>
    <mergeCell ref="A10:C10"/>
    <mergeCell ref="A21:C21"/>
    <mergeCell ref="A24:C24"/>
    <mergeCell ref="A33:C33"/>
    <mergeCell ref="A38:C38"/>
    <mergeCell ref="A12:C12"/>
    <mergeCell ref="A14:C14"/>
    <mergeCell ref="A16:C16"/>
    <mergeCell ref="A18:C18"/>
    <mergeCell ref="A26:C26"/>
    <mergeCell ref="A28:C28"/>
    <mergeCell ref="A30:C30"/>
    <mergeCell ref="A35:C35"/>
    <mergeCell ref="A40:C40"/>
    <mergeCell ref="A45:C45"/>
    <mergeCell ref="A47:C47"/>
    <mergeCell ref="A49:C49"/>
    <mergeCell ref="A57:C57"/>
    <mergeCell ref="A59:C59"/>
    <mergeCell ref="A52:C52"/>
    <mergeCell ref="A55:C55"/>
    <mergeCell ref="A230:C230"/>
    <mergeCell ref="A157:C157"/>
    <mergeCell ref="A165:C165"/>
    <mergeCell ref="A167:C167"/>
    <mergeCell ref="A155:C155"/>
    <mergeCell ref="A205:C205"/>
    <mergeCell ref="A160:C160"/>
    <mergeCell ref="A163:C163"/>
    <mergeCell ref="A170:C170"/>
    <mergeCell ref="A173:C173"/>
    <mergeCell ref="A176:C176"/>
    <mergeCell ref="A182:C182"/>
    <mergeCell ref="A209:C209"/>
    <mergeCell ref="A187:C187"/>
    <mergeCell ref="A190:C190"/>
    <mergeCell ref="A194:C194"/>
    <mergeCell ref="A197:C197"/>
    <mergeCell ref="A121:C121"/>
    <mergeCell ref="A126:C126"/>
    <mergeCell ref="A128:C128"/>
    <mergeCell ref="A133:C133"/>
    <mergeCell ref="A124:C124"/>
    <mergeCell ref="A131:C131"/>
    <mergeCell ref="A136:C136"/>
    <mergeCell ref="A139:C139"/>
    <mergeCell ref="A146:C146"/>
    <mergeCell ref="A141:C141"/>
    <mergeCell ref="A143:C1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C35B-2DDD-459D-A30E-B4EBECA85C8A}">
  <dimension ref="A1:S268"/>
  <sheetViews>
    <sheetView topLeftCell="A165" workbookViewId="0">
      <selection activeCell="J52" sqref="J1:J1048576"/>
    </sheetView>
  </sheetViews>
  <sheetFormatPr defaultRowHeight="21" x14ac:dyDescent="0.65"/>
  <cols>
    <col min="1" max="1" width="4.21875" style="32" bestFit="1" customWidth="1"/>
    <col min="2" max="2" width="22.5546875" style="45" customWidth="1"/>
    <col min="3" max="3" width="48.33203125" style="45" bestFit="1" customWidth="1"/>
    <col min="4" max="4" width="9.88671875" style="32" customWidth="1"/>
    <col min="5" max="5" width="18" style="32" customWidth="1"/>
    <col min="6" max="6" width="8.88671875" style="32" customWidth="1"/>
    <col min="7" max="7" width="13.6640625" style="32" customWidth="1"/>
    <col min="8" max="8" width="14.77734375" style="32" bestFit="1" customWidth="1"/>
    <col min="9" max="9" width="21.33203125" style="32" customWidth="1"/>
    <col min="10" max="10" width="17.21875" style="32" bestFit="1" customWidth="1"/>
    <col min="11" max="11" width="8.88671875" style="32" customWidth="1"/>
    <col min="12" max="18" width="8.88671875" style="32"/>
    <col min="19" max="19" width="14.33203125" style="32" customWidth="1"/>
    <col min="20" max="16384" width="8.88671875" style="32"/>
  </cols>
  <sheetData>
    <row r="1" spans="1:19" s="29" customFormat="1" ht="59.4" x14ac:dyDescent="0.6">
      <c r="A1" s="2" t="s">
        <v>247</v>
      </c>
      <c r="B1" s="27" t="s">
        <v>248</v>
      </c>
      <c r="C1" s="27" t="s">
        <v>249</v>
      </c>
      <c r="D1" s="27" t="s">
        <v>250</v>
      </c>
      <c r="E1" s="2" t="s">
        <v>4</v>
      </c>
      <c r="F1" s="2" t="s">
        <v>251</v>
      </c>
      <c r="G1" s="3" t="s">
        <v>6</v>
      </c>
      <c r="H1" s="28" t="s">
        <v>252</v>
      </c>
      <c r="I1" s="3" t="s">
        <v>10</v>
      </c>
    </row>
    <row r="2" spans="1:19" x14ac:dyDescent="0.65">
      <c r="A2" s="30">
        <v>1</v>
      </c>
      <c r="B2" s="31" t="s">
        <v>253</v>
      </c>
      <c r="C2" s="31" t="s">
        <v>254</v>
      </c>
      <c r="D2" s="30" t="s">
        <v>255</v>
      </c>
      <c r="E2" s="30" t="s">
        <v>256</v>
      </c>
      <c r="F2" s="32" t="s">
        <v>525</v>
      </c>
      <c r="G2" s="74">
        <v>10701</v>
      </c>
      <c r="H2" s="30">
        <v>1</v>
      </c>
      <c r="I2" s="30">
        <v>706023.9</v>
      </c>
    </row>
    <row r="3" spans="1:19" s="26" customFormat="1" x14ac:dyDescent="0.65">
      <c r="A3" s="90" t="s">
        <v>21</v>
      </c>
      <c r="B3" s="90"/>
      <c r="C3" s="90"/>
      <c r="D3" s="90"/>
      <c r="E3" s="90"/>
      <c r="F3" s="90"/>
      <c r="G3" s="90"/>
      <c r="H3" s="33">
        <v>1</v>
      </c>
      <c r="I3" s="34">
        <v>706023.9</v>
      </c>
      <c r="K3" s="32"/>
      <c r="L3" s="32"/>
      <c r="M3" s="32"/>
      <c r="N3" s="32"/>
      <c r="O3" s="32"/>
      <c r="P3" s="32"/>
      <c r="Q3" s="32"/>
      <c r="R3" s="32"/>
      <c r="S3" s="32"/>
    </row>
    <row r="4" spans="1:19" x14ac:dyDescent="0.65">
      <c r="A4" s="30">
        <v>2</v>
      </c>
      <c r="B4" s="35" t="s">
        <v>258</v>
      </c>
      <c r="C4" s="35" t="s">
        <v>259</v>
      </c>
      <c r="D4" s="36" t="s">
        <v>255</v>
      </c>
      <c r="E4" s="30" t="s">
        <v>260</v>
      </c>
      <c r="F4" s="30" t="s">
        <v>261</v>
      </c>
      <c r="G4" s="74">
        <v>11402</v>
      </c>
      <c r="H4" s="38">
        <v>1</v>
      </c>
      <c r="I4" s="30">
        <v>58807.25</v>
      </c>
      <c r="K4" s="26"/>
      <c r="L4" s="26"/>
      <c r="M4" s="26"/>
      <c r="N4" s="26"/>
      <c r="O4" s="26"/>
      <c r="P4" s="26"/>
      <c r="Q4" s="26"/>
      <c r="R4" s="26"/>
      <c r="S4" s="26"/>
    </row>
    <row r="5" spans="1:19" s="26" customFormat="1" x14ac:dyDescent="0.65">
      <c r="A5" s="90" t="s">
        <v>21</v>
      </c>
      <c r="B5" s="90"/>
      <c r="C5" s="90"/>
      <c r="D5" s="90"/>
      <c r="E5" s="90"/>
      <c r="F5" s="90"/>
      <c r="G5" s="90"/>
      <c r="H5" s="33">
        <v>1</v>
      </c>
      <c r="I5" s="34">
        <v>58807.25</v>
      </c>
    </row>
    <row r="6" spans="1:19" x14ac:dyDescent="0.65">
      <c r="A6" s="30">
        <v>3</v>
      </c>
      <c r="B6" s="31" t="s">
        <v>262</v>
      </c>
      <c r="C6" s="31" t="s">
        <v>263</v>
      </c>
      <c r="D6" s="30" t="s">
        <v>255</v>
      </c>
      <c r="E6" s="30" t="s">
        <v>260</v>
      </c>
      <c r="F6" s="30" t="s">
        <v>264</v>
      </c>
      <c r="G6" s="30">
        <v>11407</v>
      </c>
      <c r="H6" s="30">
        <v>1</v>
      </c>
      <c r="I6" s="30">
        <v>12189815</v>
      </c>
      <c r="S6" s="39"/>
    </row>
    <row r="7" spans="1:19" s="26" customFormat="1" x14ac:dyDescent="0.65">
      <c r="A7" s="90" t="s">
        <v>21</v>
      </c>
      <c r="B7" s="90"/>
      <c r="C7" s="90"/>
      <c r="D7" s="90"/>
      <c r="E7" s="90"/>
      <c r="F7" s="90"/>
      <c r="G7" s="90"/>
      <c r="H7" s="33">
        <v>1</v>
      </c>
      <c r="I7" s="34">
        <v>12189815</v>
      </c>
      <c r="K7" s="32"/>
      <c r="L7" s="32"/>
      <c r="M7" s="32"/>
      <c r="N7" s="32"/>
      <c r="O7" s="32"/>
      <c r="P7" s="32"/>
      <c r="Q7" s="32"/>
      <c r="R7" s="32"/>
      <c r="S7" s="39"/>
    </row>
    <row r="8" spans="1:19" x14ac:dyDescent="0.65">
      <c r="A8" s="30">
        <v>4</v>
      </c>
      <c r="B8" s="31" t="s">
        <v>265</v>
      </c>
      <c r="C8" s="31" t="s">
        <v>266</v>
      </c>
      <c r="D8" s="30" t="s">
        <v>255</v>
      </c>
      <c r="E8" s="30" t="s">
        <v>260</v>
      </c>
      <c r="F8" s="30" t="s">
        <v>267</v>
      </c>
      <c r="G8" s="30">
        <v>11408</v>
      </c>
      <c r="H8" s="30">
        <v>1</v>
      </c>
      <c r="I8" s="30">
        <v>1380933</v>
      </c>
      <c r="K8" s="26"/>
      <c r="L8" s="26"/>
      <c r="M8" s="26"/>
      <c r="N8" s="26"/>
      <c r="O8" s="26"/>
      <c r="P8" s="26"/>
      <c r="Q8" s="26"/>
      <c r="R8" s="26"/>
      <c r="S8" s="26"/>
    </row>
    <row r="9" spans="1:19" s="26" customFormat="1" x14ac:dyDescent="0.65">
      <c r="A9" s="90" t="s">
        <v>21</v>
      </c>
      <c r="B9" s="90"/>
      <c r="C9" s="90"/>
      <c r="D9" s="90"/>
      <c r="E9" s="90"/>
      <c r="F9" s="90"/>
      <c r="G9" s="90"/>
      <c r="H9" s="33">
        <v>1</v>
      </c>
      <c r="I9" s="34">
        <v>1380933</v>
      </c>
    </row>
    <row r="10" spans="1:19" x14ac:dyDescent="0.65">
      <c r="A10" s="30">
        <v>5</v>
      </c>
      <c r="B10" s="31" t="s">
        <v>268</v>
      </c>
      <c r="C10" s="31" t="s">
        <v>269</v>
      </c>
      <c r="D10" s="30" t="s">
        <v>255</v>
      </c>
      <c r="E10" s="30" t="s">
        <v>260</v>
      </c>
      <c r="F10" s="30" t="s">
        <v>270</v>
      </c>
      <c r="G10" s="30">
        <v>11403</v>
      </c>
      <c r="H10" s="30">
        <v>1</v>
      </c>
      <c r="I10" s="30">
        <v>1112550</v>
      </c>
    </row>
    <row r="11" spans="1:19" s="26" customFormat="1" x14ac:dyDescent="0.65">
      <c r="A11" s="90" t="s">
        <v>21</v>
      </c>
      <c r="B11" s="90"/>
      <c r="C11" s="90"/>
      <c r="D11" s="90"/>
      <c r="E11" s="90"/>
      <c r="F11" s="90"/>
      <c r="G11" s="90"/>
      <c r="H11" s="33">
        <v>1</v>
      </c>
      <c r="I11" s="34">
        <v>1112550</v>
      </c>
      <c r="K11" s="32"/>
      <c r="L11" s="32"/>
      <c r="M11" s="32"/>
      <c r="N11" s="32"/>
      <c r="O11" s="32"/>
      <c r="P11" s="32"/>
      <c r="Q11" s="32"/>
      <c r="R11" s="32"/>
      <c r="S11" s="32"/>
    </row>
    <row r="12" spans="1:19" x14ac:dyDescent="0.65">
      <c r="A12" s="30">
        <v>6</v>
      </c>
      <c r="B12" s="31" t="s">
        <v>271</v>
      </c>
      <c r="C12" s="31" t="s">
        <v>272</v>
      </c>
      <c r="D12" s="30" t="s">
        <v>255</v>
      </c>
      <c r="E12" s="30" t="s">
        <v>260</v>
      </c>
      <c r="F12" s="30" t="s">
        <v>264</v>
      </c>
      <c r="G12" s="30">
        <v>11407</v>
      </c>
      <c r="H12" s="30">
        <v>1</v>
      </c>
      <c r="I12" s="30">
        <v>4838025</v>
      </c>
      <c r="K12" s="26"/>
      <c r="L12" s="26"/>
      <c r="M12" s="26"/>
      <c r="N12" s="26"/>
      <c r="O12" s="26"/>
      <c r="P12" s="26"/>
      <c r="Q12" s="26"/>
      <c r="R12" s="26"/>
      <c r="S12" s="26"/>
    </row>
    <row r="13" spans="1:19" s="26" customFormat="1" x14ac:dyDescent="0.65">
      <c r="A13" s="90" t="s">
        <v>21</v>
      </c>
      <c r="B13" s="90"/>
      <c r="C13" s="90"/>
      <c r="D13" s="90"/>
      <c r="E13" s="90"/>
      <c r="F13" s="90"/>
      <c r="G13" s="90"/>
      <c r="H13" s="33">
        <v>1</v>
      </c>
      <c r="I13" s="34">
        <v>4838025</v>
      </c>
    </row>
    <row r="14" spans="1:19" x14ac:dyDescent="0.65">
      <c r="A14" s="30">
        <v>7</v>
      </c>
      <c r="B14" s="31" t="s">
        <v>273</v>
      </c>
      <c r="C14" s="31" t="s">
        <v>274</v>
      </c>
      <c r="D14" s="30" t="s">
        <v>275</v>
      </c>
      <c r="E14" s="30" t="s">
        <v>23</v>
      </c>
      <c r="F14" s="30" t="s">
        <v>100</v>
      </c>
      <c r="G14" s="30">
        <v>10205</v>
      </c>
      <c r="H14" s="30">
        <v>1</v>
      </c>
      <c r="I14" s="30">
        <v>2508.25</v>
      </c>
    </row>
    <row r="15" spans="1:19" s="26" customFormat="1" x14ac:dyDescent="0.65">
      <c r="A15" s="90" t="s">
        <v>21</v>
      </c>
      <c r="B15" s="90"/>
      <c r="C15" s="90"/>
      <c r="D15" s="90"/>
      <c r="E15" s="90"/>
      <c r="F15" s="90"/>
      <c r="G15" s="90"/>
      <c r="H15" s="33">
        <v>1</v>
      </c>
      <c r="I15" s="34">
        <v>2508.25</v>
      </c>
      <c r="K15" s="32"/>
      <c r="L15" s="32"/>
      <c r="M15" s="32"/>
      <c r="N15" s="32"/>
      <c r="O15" s="32"/>
      <c r="P15" s="32"/>
      <c r="Q15" s="32"/>
      <c r="R15" s="32"/>
      <c r="S15" s="32"/>
    </row>
    <row r="16" spans="1:19" x14ac:dyDescent="0.65">
      <c r="A16" s="30">
        <v>8</v>
      </c>
      <c r="B16" s="31" t="s">
        <v>276</v>
      </c>
      <c r="C16" s="31" t="s">
        <v>269</v>
      </c>
      <c r="D16" s="30" t="s">
        <v>277</v>
      </c>
      <c r="E16" s="30" t="s">
        <v>260</v>
      </c>
      <c r="F16" s="30" t="s">
        <v>270</v>
      </c>
      <c r="G16" s="30">
        <v>11403</v>
      </c>
      <c r="H16" s="30">
        <v>1</v>
      </c>
      <c r="I16" s="30">
        <v>72874.75</v>
      </c>
      <c r="K16" s="26"/>
      <c r="L16" s="26"/>
      <c r="M16" s="26"/>
      <c r="N16" s="26"/>
      <c r="O16" s="26"/>
      <c r="P16" s="26"/>
      <c r="Q16" s="26"/>
      <c r="R16" s="26"/>
      <c r="S16" s="26"/>
    </row>
    <row r="17" spans="1:19" s="26" customFormat="1" x14ac:dyDescent="0.65">
      <c r="A17" s="90" t="s">
        <v>21</v>
      </c>
      <c r="B17" s="90"/>
      <c r="C17" s="90"/>
      <c r="D17" s="90"/>
      <c r="E17" s="90"/>
      <c r="F17" s="90"/>
      <c r="G17" s="90"/>
      <c r="H17" s="33">
        <v>1</v>
      </c>
      <c r="I17" s="34">
        <v>72874.75</v>
      </c>
    </row>
    <row r="18" spans="1:19" x14ac:dyDescent="0.65">
      <c r="A18" s="30">
        <v>9</v>
      </c>
      <c r="B18" s="31" t="s">
        <v>278</v>
      </c>
      <c r="C18" s="31" t="s">
        <v>269</v>
      </c>
      <c r="D18" s="30" t="s">
        <v>277</v>
      </c>
      <c r="E18" s="30" t="s">
        <v>260</v>
      </c>
      <c r="F18" s="30" t="s">
        <v>270</v>
      </c>
      <c r="G18" s="30">
        <v>11403</v>
      </c>
      <c r="H18" s="30">
        <v>1</v>
      </c>
      <c r="I18" s="30">
        <v>7745.75</v>
      </c>
    </row>
    <row r="19" spans="1:19" s="26" customFormat="1" x14ac:dyDescent="0.65">
      <c r="A19" s="90" t="s">
        <v>21</v>
      </c>
      <c r="B19" s="90"/>
      <c r="C19" s="90"/>
      <c r="D19" s="90"/>
      <c r="E19" s="90"/>
      <c r="F19" s="90"/>
      <c r="G19" s="90"/>
      <c r="H19" s="33">
        <v>1</v>
      </c>
      <c r="I19" s="34">
        <v>7745.75</v>
      </c>
    </row>
    <row r="20" spans="1:19" x14ac:dyDescent="0.65">
      <c r="A20" s="30">
        <v>10</v>
      </c>
      <c r="B20" s="31" t="s">
        <v>279</v>
      </c>
      <c r="C20" s="31" t="s">
        <v>280</v>
      </c>
      <c r="D20" s="30" t="s">
        <v>281</v>
      </c>
      <c r="E20" s="30" t="s">
        <v>192</v>
      </c>
      <c r="F20" s="30" t="s">
        <v>282</v>
      </c>
      <c r="G20" s="30">
        <v>30409</v>
      </c>
      <c r="H20" s="30">
        <v>0.61465539999999996</v>
      </c>
      <c r="I20" s="30">
        <v>88210.73</v>
      </c>
      <c r="K20" s="26"/>
      <c r="L20" s="26"/>
      <c r="M20" s="26"/>
      <c r="N20" s="26"/>
      <c r="O20" s="26"/>
      <c r="P20" s="26"/>
      <c r="Q20" s="26"/>
      <c r="R20" s="26"/>
      <c r="S20" s="26"/>
    </row>
    <row r="21" spans="1:19" x14ac:dyDescent="0.65">
      <c r="A21" s="30">
        <v>10</v>
      </c>
      <c r="B21" s="31" t="s">
        <v>279</v>
      </c>
      <c r="C21" s="31" t="s">
        <v>280</v>
      </c>
      <c r="D21" s="30" t="s">
        <v>281</v>
      </c>
      <c r="E21" s="30" t="s">
        <v>283</v>
      </c>
      <c r="F21" s="30" t="s">
        <v>284</v>
      </c>
      <c r="G21" s="30">
        <v>31303</v>
      </c>
      <c r="H21" s="30">
        <v>0.38534459999999998</v>
      </c>
      <c r="I21" s="30">
        <v>55301.77</v>
      </c>
    </row>
    <row r="22" spans="1:19" s="26" customFormat="1" x14ac:dyDescent="0.65">
      <c r="A22" s="90" t="s">
        <v>21</v>
      </c>
      <c r="B22" s="90"/>
      <c r="C22" s="90"/>
      <c r="D22" s="90"/>
      <c r="E22" s="90"/>
      <c r="F22" s="90"/>
      <c r="G22" s="90"/>
      <c r="H22" s="33">
        <v>1</v>
      </c>
      <c r="I22" s="34">
        <v>143512.5</v>
      </c>
    </row>
    <row r="23" spans="1:19" x14ac:dyDescent="0.65">
      <c r="A23" s="30">
        <v>11</v>
      </c>
      <c r="B23" s="31" t="s">
        <v>285</v>
      </c>
      <c r="C23" s="31" t="s">
        <v>286</v>
      </c>
      <c r="D23" s="30" t="s">
        <v>287</v>
      </c>
      <c r="E23" s="30" t="s">
        <v>33</v>
      </c>
      <c r="F23" s="30" t="s">
        <v>211</v>
      </c>
      <c r="G23" s="30">
        <v>31002</v>
      </c>
      <c r="H23" s="30">
        <v>1</v>
      </c>
      <c r="I23" s="30">
        <v>2665</v>
      </c>
      <c r="K23" s="26"/>
      <c r="L23" s="26"/>
      <c r="M23" s="26"/>
      <c r="N23" s="26"/>
      <c r="O23" s="26"/>
      <c r="P23" s="26"/>
      <c r="Q23" s="26"/>
      <c r="R23" s="26"/>
      <c r="S23" s="26"/>
    </row>
    <row r="24" spans="1:19" s="26" customFormat="1" x14ac:dyDescent="0.65">
      <c r="A24" s="90" t="s">
        <v>21</v>
      </c>
      <c r="B24" s="90"/>
      <c r="C24" s="90"/>
      <c r="D24" s="90"/>
      <c r="E24" s="90"/>
      <c r="F24" s="90"/>
      <c r="G24" s="90"/>
      <c r="H24" s="33">
        <v>1</v>
      </c>
      <c r="I24" s="34">
        <v>2665</v>
      </c>
    </row>
    <row r="25" spans="1:19" x14ac:dyDescent="0.65">
      <c r="A25" s="30">
        <v>12</v>
      </c>
      <c r="B25" s="31" t="s">
        <v>288</v>
      </c>
      <c r="C25" s="31" t="s">
        <v>289</v>
      </c>
      <c r="D25" s="30" t="s">
        <v>255</v>
      </c>
      <c r="E25" s="30" t="s">
        <v>290</v>
      </c>
      <c r="F25" s="30" t="s">
        <v>291</v>
      </c>
      <c r="G25" s="30">
        <v>30804</v>
      </c>
      <c r="H25" s="30">
        <v>0.37021880000000001</v>
      </c>
      <c r="I25" s="30">
        <v>61002</v>
      </c>
    </row>
    <row r="26" spans="1:19" x14ac:dyDescent="0.65">
      <c r="A26" s="30">
        <v>12</v>
      </c>
      <c r="B26" s="40" t="s">
        <v>288</v>
      </c>
      <c r="C26" s="40" t="s">
        <v>289</v>
      </c>
      <c r="D26" s="41" t="s">
        <v>255</v>
      </c>
      <c r="E26" s="41" t="s">
        <v>290</v>
      </c>
      <c r="F26" s="41" t="s">
        <v>292</v>
      </c>
      <c r="G26" s="30">
        <v>30803</v>
      </c>
      <c r="H26" s="30">
        <v>0.62978120000000004</v>
      </c>
      <c r="I26" s="30">
        <v>103772</v>
      </c>
      <c r="J26" s="42"/>
      <c r="K26" s="26"/>
      <c r="L26" s="26"/>
      <c r="M26" s="26"/>
      <c r="N26" s="26"/>
      <c r="O26" s="26"/>
      <c r="P26" s="26"/>
      <c r="Q26" s="26"/>
      <c r="R26" s="26"/>
      <c r="S26" s="26"/>
    </row>
    <row r="27" spans="1:19" s="26" customFormat="1" x14ac:dyDescent="0.65">
      <c r="A27" s="90" t="s">
        <v>21</v>
      </c>
      <c r="B27" s="90"/>
      <c r="C27" s="90"/>
      <c r="D27" s="90"/>
      <c r="E27" s="90"/>
      <c r="F27" s="90"/>
      <c r="G27" s="90"/>
      <c r="H27" s="33">
        <v>1</v>
      </c>
      <c r="I27" s="34">
        <v>164774.01</v>
      </c>
    </row>
    <row r="28" spans="1:19" x14ac:dyDescent="0.65">
      <c r="A28" s="30">
        <v>13</v>
      </c>
      <c r="B28" s="31" t="s">
        <v>293</v>
      </c>
      <c r="C28" s="31" t="s">
        <v>289</v>
      </c>
      <c r="D28" s="30" t="s">
        <v>255</v>
      </c>
      <c r="E28" s="30" t="s">
        <v>290</v>
      </c>
      <c r="F28" s="32" t="s">
        <v>292</v>
      </c>
      <c r="G28" s="32">
        <v>30803</v>
      </c>
      <c r="H28" s="30">
        <v>0.58362740000000002</v>
      </c>
      <c r="I28" s="30">
        <v>967870.2</v>
      </c>
    </row>
    <row r="29" spans="1:19" s="26" customFormat="1" x14ac:dyDescent="0.65">
      <c r="A29" s="30">
        <v>13</v>
      </c>
      <c r="B29" s="31" t="s">
        <v>293</v>
      </c>
      <c r="C29" s="31" t="s">
        <v>289</v>
      </c>
      <c r="D29" s="30" t="s">
        <v>255</v>
      </c>
      <c r="E29" s="30" t="s">
        <v>290</v>
      </c>
      <c r="F29" s="32" t="s">
        <v>291</v>
      </c>
      <c r="G29" s="32">
        <v>30804</v>
      </c>
      <c r="H29" s="30">
        <v>0.41637259999999998</v>
      </c>
      <c r="I29" s="30">
        <v>690499.9</v>
      </c>
    </row>
    <row r="30" spans="1:19" x14ac:dyDescent="0.65">
      <c r="A30" s="90" t="s">
        <v>21</v>
      </c>
      <c r="B30" s="90"/>
      <c r="C30" s="90"/>
      <c r="D30" s="90"/>
      <c r="E30" s="90"/>
      <c r="F30" s="90"/>
      <c r="G30" s="90"/>
      <c r="H30" s="33">
        <v>1</v>
      </c>
      <c r="I30" s="34">
        <f>SUM(I28:I29)</f>
        <v>1658370.1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x14ac:dyDescent="0.65">
      <c r="A31" s="30">
        <v>14</v>
      </c>
      <c r="B31" s="31" t="s">
        <v>294</v>
      </c>
      <c r="C31" s="31" t="s">
        <v>295</v>
      </c>
      <c r="D31" s="30" t="s">
        <v>255</v>
      </c>
      <c r="E31" s="30" t="s">
        <v>290</v>
      </c>
      <c r="F31" s="32" t="s">
        <v>292</v>
      </c>
      <c r="G31" s="32">
        <v>30803</v>
      </c>
      <c r="H31" s="32">
        <v>0.47788619999999998</v>
      </c>
      <c r="I31" s="32">
        <v>12902.93</v>
      </c>
      <c r="K31" s="26"/>
      <c r="L31" s="26"/>
      <c r="M31" s="26"/>
      <c r="N31" s="26"/>
      <c r="O31" s="26"/>
      <c r="P31" s="26"/>
      <c r="Q31" s="26"/>
      <c r="R31" s="26"/>
      <c r="S31" s="26"/>
    </row>
    <row r="32" spans="1:19" s="26" customFormat="1" x14ac:dyDescent="0.65">
      <c r="A32" s="30">
        <v>14</v>
      </c>
      <c r="B32" s="31" t="s">
        <v>294</v>
      </c>
      <c r="C32" s="31" t="s">
        <v>295</v>
      </c>
      <c r="D32" s="30" t="s">
        <v>255</v>
      </c>
      <c r="E32" s="30" t="s">
        <v>290</v>
      </c>
      <c r="F32" s="32" t="s">
        <v>291</v>
      </c>
      <c r="G32" s="32">
        <v>30804</v>
      </c>
      <c r="H32" s="32">
        <v>0.52211379999999996</v>
      </c>
      <c r="I32" s="32">
        <v>14097.07</v>
      </c>
      <c r="K32" s="32"/>
      <c r="L32" s="32"/>
      <c r="M32" s="32"/>
      <c r="N32" s="32"/>
      <c r="O32" s="32"/>
      <c r="P32" s="32"/>
      <c r="Q32" s="32"/>
      <c r="R32" s="32"/>
      <c r="S32" s="32"/>
    </row>
    <row r="33" spans="1:19" x14ac:dyDescent="0.65">
      <c r="A33" s="90" t="s">
        <v>21</v>
      </c>
      <c r="B33" s="90"/>
      <c r="C33" s="90"/>
      <c r="D33" s="90"/>
      <c r="E33" s="90"/>
      <c r="F33" s="90"/>
      <c r="G33" s="90"/>
      <c r="H33" s="33">
        <v>1</v>
      </c>
      <c r="I33" s="34">
        <v>27000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x14ac:dyDescent="0.65">
      <c r="A34" s="30">
        <v>15</v>
      </c>
      <c r="B34" s="31" t="s">
        <v>296</v>
      </c>
      <c r="C34" s="31" t="s">
        <v>297</v>
      </c>
      <c r="D34" s="30" t="s">
        <v>255</v>
      </c>
      <c r="E34" s="30" t="s">
        <v>192</v>
      </c>
      <c r="F34" s="30" t="s">
        <v>282</v>
      </c>
      <c r="G34" s="30">
        <v>30409</v>
      </c>
      <c r="H34" s="32">
        <v>0.63239540000000005</v>
      </c>
      <c r="I34" s="32">
        <v>36255.71</v>
      </c>
    </row>
    <row r="35" spans="1:19" s="26" customFormat="1" x14ac:dyDescent="0.65">
      <c r="A35" s="30">
        <v>15</v>
      </c>
      <c r="B35" s="31" t="s">
        <v>296</v>
      </c>
      <c r="C35" s="31" t="s">
        <v>297</v>
      </c>
      <c r="D35" s="30" t="s">
        <v>255</v>
      </c>
      <c r="E35" s="30" t="s">
        <v>283</v>
      </c>
      <c r="F35" s="30" t="s">
        <v>284</v>
      </c>
      <c r="G35" s="30">
        <v>31303</v>
      </c>
      <c r="H35" s="32">
        <v>0.3676046</v>
      </c>
      <c r="I35" s="32">
        <v>21075.05</v>
      </c>
      <c r="K35" s="32"/>
      <c r="L35" s="32"/>
      <c r="M35" s="32"/>
      <c r="N35" s="32"/>
      <c r="O35" s="32"/>
      <c r="P35" s="32"/>
      <c r="Q35" s="32"/>
      <c r="R35" s="32"/>
      <c r="S35" s="32"/>
    </row>
    <row r="36" spans="1:19" x14ac:dyDescent="0.65">
      <c r="A36" s="90" t="s">
        <v>21</v>
      </c>
      <c r="B36" s="90"/>
      <c r="C36" s="90"/>
      <c r="D36" s="90"/>
      <c r="E36" s="90"/>
      <c r="F36" s="90"/>
      <c r="G36" s="90"/>
      <c r="H36" s="33">
        <v>1</v>
      </c>
      <c r="I36" s="34">
        <v>57330.759999999995</v>
      </c>
      <c r="J36" s="26"/>
    </row>
    <row r="37" spans="1:19" s="26" customFormat="1" x14ac:dyDescent="0.65">
      <c r="A37" s="30">
        <v>16</v>
      </c>
      <c r="B37" s="31" t="s">
        <v>298</v>
      </c>
      <c r="C37" s="31" t="s">
        <v>299</v>
      </c>
      <c r="D37" s="30" t="s">
        <v>255</v>
      </c>
      <c r="E37" s="30" t="s">
        <v>192</v>
      </c>
      <c r="F37" s="30" t="s">
        <v>282</v>
      </c>
      <c r="G37" s="30">
        <v>30409</v>
      </c>
      <c r="H37" s="30">
        <v>1</v>
      </c>
      <c r="I37" s="30">
        <v>303621</v>
      </c>
    </row>
    <row r="38" spans="1:19" x14ac:dyDescent="0.65">
      <c r="A38" s="90" t="s">
        <v>21</v>
      </c>
      <c r="B38" s="90"/>
      <c r="C38" s="90"/>
      <c r="D38" s="90"/>
      <c r="E38" s="90"/>
      <c r="F38" s="90"/>
      <c r="G38" s="90"/>
      <c r="H38" s="33">
        <v>1</v>
      </c>
      <c r="I38" s="34">
        <v>303621</v>
      </c>
      <c r="J38" s="26"/>
    </row>
    <row r="39" spans="1:19" x14ac:dyDescent="0.65">
      <c r="A39" s="30">
        <v>17</v>
      </c>
      <c r="B39" s="31" t="s">
        <v>300</v>
      </c>
      <c r="C39" s="31" t="s">
        <v>299</v>
      </c>
      <c r="D39" s="30" t="s">
        <v>255</v>
      </c>
      <c r="E39" s="30" t="s">
        <v>301</v>
      </c>
      <c r="F39" s="30" t="s">
        <v>302</v>
      </c>
      <c r="G39" s="30">
        <v>31208</v>
      </c>
      <c r="H39" s="30">
        <v>0.66797079999999998</v>
      </c>
      <c r="I39" s="30">
        <v>1546256</v>
      </c>
    </row>
    <row r="40" spans="1:19" s="26" customFormat="1" x14ac:dyDescent="0.65">
      <c r="A40" s="30">
        <v>17</v>
      </c>
      <c r="B40" s="31" t="s">
        <v>300</v>
      </c>
      <c r="C40" s="31" t="s">
        <v>299</v>
      </c>
      <c r="D40" s="30" t="s">
        <v>255</v>
      </c>
      <c r="E40" s="30" t="s">
        <v>301</v>
      </c>
      <c r="F40" s="30" t="s">
        <v>303</v>
      </c>
      <c r="G40" s="30">
        <v>31207</v>
      </c>
      <c r="H40" s="30">
        <v>0.33202930000000003</v>
      </c>
      <c r="I40" s="30">
        <v>768600.1</v>
      </c>
    </row>
    <row r="41" spans="1:19" x14ac:dyDescent="0.65">
      <c r="A41" s="90" t="s">
        <v>21</v>
      </c>
      <c r="B41" s="90"/>
      <c r="C41" s="90"/>
      <c r="D41" s="90"/>
      <c r="E41" s="90"/>
      <c r="F41" s="90"/>
      <c r="G41" s="90"/>
      <c r="H41" s="33">
        <v>1</v>
      </c>
      <c r="I41" s="34">
        <v>2314856.1</v>
      </c>
      <c r="J41" s="26"/>
    </row>
    <row r="42" spans="1:19" s="26" customFormat="1" x14ac:dyDescent="0.65">
      <c r="A42" s="30">
        <v>18</v>
      </c>
      <c r="B42" s="31" t="s">
        <v>304</v>
      </c>
      <c r="C42" s="31" t="s">
        <v>299</v>
      </c>
      <c r="D42" s="30" t="s">
        <v>255</v>
      </c>
      <c r="E42" s="30" t="s">
        <v>301</v>
      </c>
      <c r="F42" s="30" t="s">
        <v>303</v>
      </c>
      <c r="G42" s="30">
        <v>31207</v>
      </c>
      <c r="H42" s="30">
        <v>1</v>
      </c>
      <c r="I42" s="30">
        <v>1776550</v>
      </c>
      <c r="K42" s="32"/>
      <c r="L42" s="32"/>
      <c r="M42" s="32"/>
      <c r="N42" s="32"/>
      <c r="O42" s="32"/>
      <c r="P42" s="32"/>
      <c r="Q42" s="32"/>
      <c r="R42" s="32"/>
      <c r="S42" s="32"/>
    </row>
    <row r="43" spans="1:19" x14ac:dyDescent="0.65">
      <c r="A43" s="90" t="s">
        <v>21</v>
      </c>
      <c r="B43" s="90"/>
      <c r="C43" s="90"/>
      <c r="D43" s="90"/>
      <c r="E43" s="90"/>
      <c r="F43" s="90"/>
      <c r="G43" s="90"/>
      <c r="H43" s="33">
        <v>1</v>
      </c>
      <c r="I43" s="34">
        <v>1776550</v>
      </c>
      <c r="J43" s="26"/>
    </row>
    <row r="44" spans="1:19" s="26" customFormat="1" x14ac:dyDescent="0.65">
      <c r="A44" s="30">
        <v>19</v>
      </c>
      <c r="B44" s="31" t="s">
        <v>305</v>
      </c>
      <c r="C44" s="31" t="s">
        <v>306</v>
      </c>
      <c r="D44" s="30" t="s">
        <v>255</v>
      </c>
      <c r="E44" s="30" t="s">
        <v>94</v>
      </c>
      <c r="F44" s="30" t="s">
        <v>307</v>
      </c>
      <c r="G44" s="30">
        <v>30502</v>
      </c>
      <c r="H44" s="30">
        <v>1</v>
      </c>
      <c r="I44" s="30">
        <v>581947</v>
      </c>
      <c r="K44" s="42"/>
      <c r="L44" s="42"/>
      <c r="M44" s="42"/>
      <c r="N44" s="42"/>
      <c r="O44" s="42"/>
      <c r="P44" s="42"/>
      <c r="Q44" s="42"/>
      <c r="R44" s="42"/>
      <c r="S44" s="32"/>
    </row>
    <row r="45" spans="1:19" x14ac:dyDescent="0.65">
      <c r="A45" s="90" t="s">
        <v>21</v>
      </c>
      <c r="B45" s="90"/>
      <c r="C45" s="90"/>
      <c r="D45" s="90"/>
      <c r="E45" s="90"/>
      <c r="F45" s="90"/>
      <c r="G45" s="90"/>
      <c r="H45" s="33">
        <v>1</v>
      </c>
      <c r="I45" s="34">
        <v>581947</v>
      </c>
      <c r="J45" s="26"/>
    </row>
    <row r="46" spans="1:19" s="26" customFormat="1" x14ac:dyDescent="0.65">
      <c r="A46" s="30">
        <v>20</v>
      </c>
      <c r="B46" s="31" t="s">
        <v>308</v>
      </c>
      <c r="C46" s="31" t="s">
        <v>309</v>
      </c>
      <c r="D46" s="30" t="s">
        <v>255</v>
      </c>
      <c r="E46" s="30" t="s">
        <v>283</v>
      </c>
      <c r="F46" s="30" t="s">
        <v>310</v>
      </c>
      <c r="G46" s="30">
        <v>31302</v>
      </c>
      <c r="H46" s="30">
        <v>1</v>
      </c>
      <c r="I46" s="30">
        <v>85353</v>
      </c>
    </row>
    <row r="47" spans="1:19" x14ac:dyDescent="0.65">
      <c r="A47" s="90" t="s">
        <v>21</v>
      </c>
      <c r="B47" s="90"/>
      <c r="C47" s="90"/>
      <c r="D47" s="90"/>
      <c r="E47" s="90"/>
      <c r="F47" s="90"/>
      <c r="G47" s="90"/>
      <c r="H47" s="33">
        <v>1</v>
      </c>
      <c r="I47" s="34">
        <v>85353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s="26" customFormat="1" x14ac:dyDescent="0.65">
      <c r="A48" s="30">
        <v>21</v>
      </c>
      <c r="B48" s="31" t="s">
        <v>311</v>
      </c>
      <c r="C48" s="31" t="s">
        <v>312</v>
      </c>
      <c r="D48" s="30" t="s">
        <v>255</v>
      </c>
      <c r="E48" s="30" t="s">
        <v>301</v>
      </c>
      <c r="F48" s="30" t="s">
        <v>313</v>
      </c>
      <c r="G48" s="30">
        <v>31203</v>
      </c>
      <c r="H48" s="30">
        <v>1</v>
      </c>
      <c r="I48" s="30">
        <v>1409250</v>
      </c>
      <c r="K48" s="32"/>
      <c r="L48" s="32"/>
      <c r="M48" s="32"/>
      <c r="N48" s="32"/>
      <c r="O48" s="32"/>
      <c r="P48" s="32"/>
      <c r="Q48" s="32"/>
      <c r="R48" s="32"/>
      <c r="S48" s="32"/>
    </row>
    <row r="49" spans="1:19" x14ac:dyDescent="0.65">
      <c r="A49" s="90" t="s">
        <v>21</v>
      </c>
      <c r="B49" s="90"/>
      <c r="C49" s="90"/>
      <c r="D49" s="90"/>
      <c r="E49" s="90"/>
      <c r="F49" s="90"/>
      <c r="G49" s="90"/>
      <c r="H49" s="33">
        <v>1</v>
      </c>
      <c r="I49" s="34">
        <v>1409250</v>
      </c>
      <c r="J49" s="26"/>
    </row>
    <row r="50" spans="1:19" s="26" customFormat="1" x14ac:dyDescent="0.65">
      <c r="A50" s="30">
        <v>22</v>
      </c>
      <c r="B50" s="31" t="s">
        <v>314</v>
      </c>
      <c r="C50" s="31" t="s">
        <v>297</v>
      </c>
      <c r="D50" s="30" t="s">
        <v>255</v>
      </c>
      <c r="E50" s="30" t="s">
        <v>192</v>
      </c>
      <c r="F50" s="30" t="s">
        <v>282</v>
      </c>
      <c r="G50" s="30">
        <v>30409</v>
      </c>
      <c r="H50" s="30">
        <v>1</v>
      </c>
      <c r="I50" s="30">
        <v>3071446</v>
      </c>
    </row>
    <row r="51" spans="1:19" x14ac:dyDescent="0.65">
      <c r="A51" s="90" t="s">
        <v>21</v>
      </c>
      <c r="B51" s="90"/>
      <c r="C51" s="90"/>
      <c r="D51" s="90"/>
      <c r="E51" s="90"/>
      <c r="F51" s="90"/>
      <c r="G51" s="90"/>
      <c r="H51" s="33">
        <v>1</v>
      </c>
      <c r="I51" s="34">
        <v>3071446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x14ac:dyDescent="0.65">
      <c r="A52" s="30">
        <v>23</v>
      </c>
      <c r="B52" s="31" t="s">
        <v>315</v>
      </c>
      <c r="C52" s="31" t="s">
        <v>316</v>
      </c>
      <c r="D52" s="30" t="s">
        <v>255</v>
      </c>
      <c r="E52" s="30" t="s">
        <v>317</v>
      </c>
      <c r="F52" s="30" t="s">
        <v>318</v>
      </c>
      <c r="G52" s="30">
        <v>30910</v>
      </c>
      <c r="H52" s="30">
        <v>0.52640339999999997</v>
      </c>
      <c r="I52" s="30">
        <v>65539.86</v>
      </c>
    </row>
    <row r="53" spans="1:19" s="26" customFormat="1" x14ac:dyDescent="0.65">
      <c r="A53" s="30">
        <v>23</v>
      </c>
      <c r="B53" s="31" t="s">
        <v>315</v>
      </c>
      <c r="C53" s="31" t="s">
        <v>316</v>
      </c>
      <c r="D53" s="30" t="s">
        <v>255</v>
      </c>
      <c r="E53" s="30" t="s">
        <v>317</v>
      </c>
      <c r="F53" s="30" t="s">
        <v>319</v>
      </c>
      <c r="G53" s="30">
        <v>30909</v>
      </c>
      <c r="H53" s="30">
        <v>0.47359659999999998</v>
      </c>
      <c r="I53" s="30">
        <v>58965.14</v>
      </c>
      <c r="K53" s="32"/>
      <c r="L53" s="32"/>
      <c r="M53" s="32"/>
      <c r="N53" s="32"/>
      <c r="O53" s="32"/>
      <c r="P53" s="32"/>
      <c r="Q53" s="32"/>
      <c r="R53" s="32"/>
      <c r="S53" s="32"/>
    </row>
    <row r="54" spans="1:19" x14ac:dyDescent="0.65">
      <c r="A54" s="90" t="s">
        <v>21</v>
      </c>
      <c r="B54" s="90"/>
      <c r="C54" s="90"/>
      <c r="D54" s="90"/>
      <c r="E54" s="90"/>
      <c r="F54" s="90"/>
      <c r="G54" s="90"/>
      <c r="H54" s="33">
        <v>1</v>
      </c>
      <c r="I54" s="34">
        <v>124505</v>
      </c>
      <c r="J54" s="26"/>
    </row>
    <row r="55" spans="1:19" s="26" customFormat="1" x14ac:dyDescent="0.65">
      <c r="A55" s="30">
        <v>24</v>
      </c>
      <c r="B55" s="31" t="s">
        <v>320</v>
      </c>
      <c r="C55" s="31" t="s">
        <v>321</v>
      </c>
      <c r="D55" s="30" t="s">
        <v>255</v>
      </c>
      <c r="E55" s="30" t="s">
        <v>322</v>
      </c>
      <c r="F55" s="30" t="s">
        <v>323</v>
      </c>
      <c r="G55" s="30">
        <v>31101</v>
      </c>
      <c r="H55" s="30">
        <v>1</v>
      </c>
      <c r="I55" s="32">
        <v>12149796</v>
      </c>
    </row>
    <row r="56" spans="1:19" x14ac:dyDescent="0.65">
      <c r="A56" s="90" t="s">
        <v>21</v>
      </c>
      <c r="B56" s="90"/>
      <c r="C56" s="90"/>
      <c r="D56" s="90"/>
      <c r="E56" s="90"/>
      <c r="F56" s="90"/>
      <c r="G56" s="90"/>
      <c r="H56" s="33">
        <v>1</v>
      </c>
      <c r="I56" s="34">
        <v>12149796</v>
      </c>
      <c r="J56" s="26"/>
      <c r="K56" s="26"/>
      <c r="L56" s="26"/>
      <c r="M56" s="26"/>
      <c r="N56" s="26"/>
      <c r="O56" s="26"/>
      <c r="P56" s="26"/>
      <c r="Q56" s="26"/>
      <c r="R56" s="26"/>
      <c r="S56" s="43"/>
    </row>
    <row r="57" spans="1:19" s="26" customFormat="1" x14ac:dyDescent="0.65">
      <c r="A57" s="30">
        <v>25</v>
      </c>
      <c r="B57" s="31" t="s">
        <v>324</v>
      </c>
      <c r="C57" s="31" t="s">
        <v>325</v>
      </c>
      <c r="D57" s="30" t="s">
        <v>255</v>
      </c>
      <c r="E57" s="30" t="s">
        <v>283</v>
      </c>
      <c r="F57" s="30" t="s">
        <v>310</v>
      </c>
      <c r="G57" s="30">
        <v>31302</v>
      </c>
      <c r="H57" s="30">
        <v>1</v>
      </c>
      <c r="I57" s="30">
        <v>17812</v>
      </c>
      <c r="K57" s="32"/>
      <c r="L57" s="32"/>
      <c r="M57" s="32"/>
      <c r="N57" s="32"/>
      <c r="O57" s="32"/>
      <c r="P57" s="32"/>
      <c r="Q57" s="32"/>
      <c r="R57" s="32"/>
      <c r="S57" s="32"/>
    </row>
    <row r="58" spans="1:19" x14ac:dyDescent="0.65">
      <c r="A58" s="90" t="s">
        <v>21</v>
      </c>
      <c r="B58" s="90"/>
      <c r="C58" s="90"/>
      <c r="D58" s="90"/>
      <c r="E58" s="90"/>
      <c r="F58" s="90"/>
      <c r="G58" s="90"/>
      <c r="H58" s="33">
        <v>1</v>
      </c>
      <c r="I58" s="34">
        <v>17812</v>
      </c>
      <c r="J58" s="26"/>
    </row>
    <row r="59" spans="1:19" x14ac:dyDescent="0.65">
      <c r="A59" s="30">
        <v>26</v>
      </c>
      <c r="B59" s="31" t="s">
        <v>326</v>
      </c>
      <c r="C59" s="31" t="s">
        <v>327</v>
      </c>
      <c r="D59" s="30" t="s">
        <v>255</v>
      </c>
      <c r="E59" s="30" t="s">
        <v>301</v>
      </c>
      <c r="F59" s="30" t="s">
        <v>303</v>
      </c>
      <c r="G59" s="30">
        <v>31207</v>
      </c>
      <c r="H59" s="30">
        <v>0.67405470000000001</v>
      </c>
      <c r="I59" s="30">
        <v>224167.9</v>
      </c>
    </row>
    <row r="60" spans="1:19" s="26" customFormat="1" x14ac:dyDescent="0.65">
      <c r="A60" s="30">
        <v>26</v>
      </c>
      <c r="B60" s="31" t="s">
        <v>326</v>
      </c>
      <c r="C60" s="31" t="s">
        <v>327</v>
      </c>
      <c r="D60" s="30" t="s">
        <v>255</v>
      </c>
      <c r="E60" s="30" t="s">
        <v>301</v>
      </c>
      <c r="F60" s="30" t="s">
        <v>302</v>
      </c>
      <c r="G60" s="30">
        <v>31208</v>
      </c>
      <c r="H60" s="30">
        <v>0.32594529999999999</v>
      </c>
      <c r="I60" s="30">
        <v>108398.39999999999</v>
      </c>
    </row>
    <row r="61" spans="1:19" x14ac:dyDescent="0.65">
      <c r="A61" s="90" t="s">
        <v>21</v>
      </c>
      <c r="B61" s="90"/>
      <c r="C61" s="90"/>
      <c r="D61" s="90"/>
      <c r="E61" s="90"/>
      <c r="F61" s="90"/>
      <c r="G61" s="90"/>
      <c r="H61" s="33">
        <v>1</v>
      </c>
      <c r="I61" s="34">
        <v>332566.3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s="26" customFormat="1" x14ac:dyDescent="0.65">
      <c r="A62" s="30">
        <v>27</v>
      </c>
      <c r="B62" s="31" t="s">
        <v>328</v>
      </c>
      <c r="C62" s="31" t="s">
        <v>329</v>
      </c>
      <c r="D62" s="30" t="s">
        <v>255</v>
      </c>
      <c r="E62" s="30" t="s">
        <v>301</v>
      </c>
      <c r="F62" s="30" t="s">
        <v>303</v>
      </c>
      <c r="G62" s="30">
        <v>31207</v>
      </c>
      <c r="H62" s="30">
        <v>1</v>
      </c>
      <c r="I62" s="30">
        <v>961600.8</v>
      </c>
      <c r="K62" s="32"/>
      <c r="L62" s="32"/>
      <c r="M62" s="32"/>
      <c r="N62" s="32"/>
      <c r="O62" s="32"/>
      <c r="P62" s="32"/>
      <c r="Q62" s="32"/>
      <c r="R62" s="32"/>
      <c r="S62" s="32"/>
    </row>
    <row r="63" spans="1:19" x14ac:dyDescent="0.65">
      <c r="A63" s="90" t="s">
        <v>21</v>
      </c>
      <c r="B63" s="90"/>
      <c r="C63" s="90"/>
      <c r="D63" s="90"/>
      <c r="E63" s="90"/>
      <c r="F63" s="90"/>
      <c r="G63" s="90"/>
      <c r="H63" s="33">
        <v>1</v>
      </c>
      <c r="I63" s="34">
        <v>961600.8</v>
      </c>
      <c r="J63" s="26"/>
    </row>
    <row r="64" spans="1:19" s="26" customFormat="1" x14ac:dyDescent="0.65">
      <c r="A64" s="30">
        <v>28</v>
      </c>
      <c r="B64" s="31" t="s">
        <v>330</v>
      </c>
      <c r="C64" s="31" t="s">
        <v>331</v>
      </c>
      <c r="D64" s="30" t="s">
        <v>255</v>
      </c>
      <c r="E64" s="30" t="s">
        <v>192</v>
      </c>
      <c r="F64" s="30" t="s">
        <v>332</v>
      </c>
      <c r="G64" s="30">
        <v>30413</v>
      </c>
      <c r="H64" s="30">
        <v>1</v>
      </c>
      <c r="I64" s="30">
        <v>62500</v>
      </c>
    </row>
    <row r="65" spans="1:19" x14ac:dyDescent="0.65">
      <c r="A65" s="90" t="s">
        <v>21</v>
      </c>
      <c r="B65" s="90"/>
      <c r="C65" s="90"/>
      <c r="D65" s="90"/>
      <c r="E65" s="90"/>
      <c r="F65" s="90"/>
      <c r="G65" s="90"/>
      <c r="H65" s="33">
        <v>1</v>
      </c>
      <c r="I65" s="34">
        <v>62500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s="26" customFormat="1" x14ac:dyDescent="0.65">
      <c r="A66" s="30">
        <v>29</v>
      </c>
      <c r="B66" s="31" t="s">
        <v>333</v>
      </c>
      <c r="C66" s="31" t="s">
        <v>334</v>
      </c>
      <c r="D66" s="30" t="s">
        <v>255</v>
      </c>
      <c r="E66" s="30" t="s">
        <v>301</v>
      </c>
      <c r="F66" s="30" t="s">
        <v>302</v>
      </c>
      <c r="G66" s="30">
        <v>31208</v>
      </c>
      <c r="H66" s="30">
        <v>1</v>
      </c>
      <c r="I66" s="30">
        <v>11078514</v>
      </c>
      <c r="K66" s="32"/>
      <c r="L66" s="32"/>
      <c r="M66" s="32"/>
      <c r="N66" s="32"/>
      <c r="O66" s="32"/>
      <c r="P66" s="32"/>
      <c r="Q66" s="32"/>
      <c r="R66" s="32"/>
    </row>
    <row r="67" spans="1:19" x14ac:dyDescent="0.65">
      <c r="A67" s="90" t="s">
        <v>21</v>
      </c>
      <c r="B67" s="90"/>
      <c r="C67" s="90"/>
      <c r="D67" s="90"/>
      <c r="E67" s="90"/>
      <c r="F67" s="90"/>
      <c r="G67" s="90"/>
      <c r="H67" s="33">
        <v>1</v>
      </c>
      <c r="I67" s="34">
        <v>11078514</v>
      </c>
      <c r="J67" s="26"/>
      <c r="S67" s="39"/>
    </row>
    <row r="68" spans="1:19" s="26" customFormat="1" x14ac:dyDescent="0.65">
      <c r="A68" s="30">
        <v>30</v>
      </c>
      <c r="B68" s="31" t="s">
        <v>335</v>
      </c>
      <c r="C68" s="31" t="s">
        <v>334</v>
      </c>
      <c r="D68" s="30" t="s">
        <v>255</v>
      </c>
      <c r="E68" s="30" t="s">
        <v>301</v>
      </c>
      <c r="F68" s="30" t="s">
        <v>302</v>
      </c>
      <c r="G68" s="30">
        <v>31208</v>
      </c>
      <c r="H68" s="30">
        <v>1</v>
      </c>
      <c r="I68" s="30">
        <v>3860127</v>
      </c>
      <c r="K68" s="32"/>
      <c r="L68" s="32"/>
      <c r="M68" s="32"/>
      <c r="N68" s="32"/>
      <c r="O68" s="32"/>
      <c r="P68" s="32"/>
      <c r="Q68" s="32"/>
      <c r="R68" s="32"/>
      <c r="S68" s="32"/>
    </row>
    <row r="69" spans="1:19" x14ac:dyDescent="0.65">
      <c r="A69" s="90" t="s">
        <v>21</v>
      </c>
      <c r="B69" s="90"/>
      <c r="C69" s="90"/>
      <c r="D69" s="90"/>
      <c r="E69" s="90"/>
      <c r="F69" s="90"/>
      <c r="G69" s="90"/>
      <c r="H69" s="33">
        <v>1</v>
      </c>
      <c r="I69" s="34">
        <v>3860127</v>
      </c>
      <c r="J69" s="26"/>
    </row>
    <row r="70" spans="1:19" x14ac:dyDescent="0.65">
      <c r="A70" s="30">
        <v>31</v>
      </c>
      <c r="B70" s="31" t="s">
        <v>336</v>
      </c>
      <c r="C70" s="31" t="s">
        <v>334</v>
      </c>
      <c r="D70" s="30" t="s">
        <v>255</v>
      </c>
      <c r="E70" s="30" t="s">
        <v>301</v>
      </c>
      <c r="F70" s="30" t="s">
        <v>303</v>
      </c>
      <c r="G70" s="30">
        <v>31207</v>
      </c>
      <c r="H70" s="30">
        <v>0.2439508</v>
      </c>
      <c r="I70" s="30">
        <v>628184.1</v>
      </c>
      <c r="K70" s="26"/>
      <c r="L70" s="26"/>
      <c r="M70" s="26"/>
      <c r="N70" s="26"/>
      <c r="O70" s="26"/>
      <c r="P70" s="26"/>
      <c r="Q70" s="26"/>
      <c r="R70" s="26"/>
      <c r="S70" s="26"/>
    </row>
    <row r="71" spans="1:19" x14ac:dyDescent="0.65">
      <c r="A71" s="30">
        <v>31</v>
      </c>
      <c r="B71" s="31" t="s">
        <v>336</v>
      </c>
      <c r="C71" s="31" t="s">
        <v>334</v>
      </c>
      <c r="D71" s="30" t="s">
        <v>255</v>
      </c>
      <c r="E71" s="30" t="s">
        <v>301</v>
      </c>
      <c r="F71" s="30" t="s">
        <v>302</v>
      </c>
      <c r="G71" s="30">
        <v>31208</v>
      </c>
      <c r="H71" s="30">
        <v>0.440722</v>
      </c>
      <c r="I71" s="30">
        <v>1134879</v>
      </c>
    </row>
    <row r="72" spans="1:19" s="26" customFormat="1" x14ac:dyDescent="0.65">
      <c r="A72" s="30">
        <v>31</v>
      </c>
      <c r="B72" s="31" t="s">
        <v>336</v>
      </c>
      <c r="C72" s="31" t="s">
        <v>334</v>
      </c>
      <c r="D72" s="30" t="s">
        <v>255</v>
      </c>
      <c r="E72" s="30" t="s">
        <v>301</v>
      </c>
      <c r="F72" s="30" t="s">
        <v>337</v>
      </c>
      <c r="G72" s="30">
        <v>31209</v>
      </c>
      <c r="H72" s="30">
        <v>0.31532719999999997</v>
      </c>
      <c r="I72" s="30">
        <v>811981.4</v>
      </c>
    </row>
    <row r="73" spans="1:19" x14ac:dyDescent="0.65">
      <c r="A73" s="90" t="s">
        <v>21</v>
      </c>
      <c r="B73" s="90"/>
      <c r="C73" s="90"/>
      <c r="D73" s="90"/>
      <c r="E73" s="90"/>
      <c r="F73" s="90"/>
      <c r="G73" s="90"/>
      <c r="H73" s="33">
        <v>1</v>
      </c>
      <c r="I73" s="34">
        <v>2575044.5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s="26" customFormat="1" x14ac:dyDescent="0.65">
      <c r="A74" s="30">
        <v>32</v>
      </c>
      <c r="B74" s="31" t="s">
        <v>338</v>
      </c>
      <c r="C74" s="31" t="s">
        <v>334</v>
      </c>
      <c r="D74" s="30" t="s">
        <v>255</v>
      </c>
      <c r="E74" s="30" t="s">
        <v>301</v>
      </c>
      <c r="F74" s="30" t="s">
        <v>302</v>
      </c>
      <c r="G74" s="30">
        <v>31208</v>
      </c>
      <c r="H74" s="30">
        <v>1</v>
      </c>
      <c r="I74" s="30">
        <v>394929.8</v>
      </c>
      <c r="K74" s="32"/>
      <c r="L74" s="32"/>
      <c r="M74" s="32"/>
      <c r="N74" s="32"/>
      <c r="O74" s="32"/>
      <c r="P74" s="32"/>
      <c r="Q74" s="32"/>
      <c r="R74" s="32"/>
      <c r="S74" s="32"/>
    </row>
    <row r="75" spans="1:19" x14ac:dyDescent="0.65">
      <c r="A75" s="90" t="s">
        <v>21</v>
      </c>
      <c r="B75" s="90"/>
      <c r="C75" s="90"/>
      <c r="D75" s="90"/>
      <c r="E75" s="90"/>
      <c r="F75" s="90"/>
      <c r="G75" s="90"/>
      <c r="H75" s="33">
        <v>1</v>
      </c>
      <c r="I75" s="34">
        <v>394929.8</v>
      </c>
      <c r="J75" s="26"/>
    </row>
    <row r="76" spans="1:19" s="26" customFormat="1" x14ac:dyDescent="0.65">
      <c r="A76" s="30">
        <v>33</v>
      </c>
      <c r="B76" s="31" t="s">
        <v>339</v>
      </c>
      <c r="C76" s="31" t="s">
        <v>340</v>
      </c>
      <c r="D76" s="30" t="s">
        <v>341</v>
      </c>
      <c r="E76" s="30" t="s">
        <v>301</v>
      </c>
      <c r="F76" s="30" t="s">
        <v>303</v>
      </c>
      <c r="G76" s="30">
        <v>31207</v>
      </c>
      <c r="H76" s="30">
        <v>1</v>
      </c>
      <c r="I76" s="30">
        <v>585789.80000000005</v>
      </c>
    </row>
    <row r="77" spans="1:19" x14ac:dyDescent="0.65">
      <c r="A77" s="90" t="s">
        <v>21</v>
      </c>
      <c r="B77" s="90"/>
      <c r="C77" s="90"/>
      <c r="D77" s="90"/>
      <c r="E77" s="90"/>
      <c r="F77" s="90"/>
      <c r="G77" s="90"/>
      <c r="H77" s="33">
        <v>1</v>
      </c>
      <c r="I77" s="34">
        <v>585789.80000000005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s="26" customFormat="1" x14ac:dyDescent="0.65">
      <c r="A78" s="30">
        <v>34</v>
      </c>
      <c r="B78" s="31" t="s">
        <v>342</v>
      </c>
      <c r="C78" s="31" t="s">
        <v>334</v>
      </c>
      <c r="D78" s="30" t="s">
        <v>341</v>
      </c>
      <c r="E78" s="30" t="s">
        <v>301</v>
      </c>
      <c r="F78" s="30" t="s">
        <v>303</v>
      </c>
      <c r="G78" s="30">
        <v>31207</v>
      </c>
      <c r="H78" s="30">
        <v>1</v>
      </c>
      <c r="I78" s="30">
        <v>94328.25</v>
      </c>
      <c r="K78" s="32"/>
      <c r="L78" s="32"/>
      <c r="M78" s="32"/>
      <c r="N78" s="32"/>
      <c r="O78" s="32"/>
      <c r="P78" s="32"/>
      <c r="Q78" s="32"/>
      <c r="R78" s="32"/>
      <c r="S78" s="32"/>
    </row>
    <row r="79" spans="1:19" x14ac:dyDescent="0.65">
      <c r="A79" s="90" t="s">
        <v>21</v>
      </c>
      <c r="B79" s="90"/>
      <c r="C79" s="90"/>
      <c r="D79" s="90"/>
      <c r="E79" s="90"/>
      <c r="F79" s="90"/>
      <c r="G79" s="90"/>
      <c r="H79" s="33">
        <v>1</v>
      </c>
      <c r="I79" s="34">
        <v>94328.25</v>
      </c>
      <c r="J79" s="26"/>
    </row>
    <row r="80" spans="1:19" s="26" customFormat="1" x14ac:dyDescent="0.65">
      <c r="A80" s="30">
        <v>35</v>
      </c>
      <c r="B80" s="31" t="s">
        <v>343</v>
      </c>
      <c r="C80" s="31" t="s">
        <v>344</v>
      </c>
      <c r="D80" s="30" t="s">
        <v>345</v>
      </c>
      <c r="E80" s="30" t="s">
        <v>83</v>
      </c>
      <c r="F80" s="30" t="s">
        <v>113</v>
      </c>
      <c r="G80" s="30">
        <v>30201</v>
      </c>
      <c r="H80" s="30">
        <v>1</v>
      </c>
      <c r="I80" s="30">
        <v>12000</v>
      </c>
    </row>
    <row r="81" spans="1:19" x14ac:dyDescent="0.65">
      <c r="A81" s="90" t="s">
        <v>21</v>
      </c>
      <c r="B81" s="90"/>
      <c r="C81" s="90"/>
      <c r="D81" s="90"/>
      <c r="E81" s="90"/>
      <c r="F81" s="90"/>
      <c r="G81" s="90"/>
      <c r="H81" s="33">
        <v>1</v>
      </c>
      <c r="I81" s="34">
        <v>12000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s="26" customFormat="1" x14ac:dyDescent="0.65">
      <c r="A82" s="30">
        <v>36</v>
      </c>
      <c r="B82" s="31" t="s">
        <v>346</v>
      </c>
      <c r="C82" s="31" t="s">
        <v>347</v>
      </c>
      <c r="D82" s="30" t="s">
        <v>345</v>
      </c>
      <c r="E82" s="30" t="s">
        <v>83</v>
      </c>
      <c r="F82" s="30" t="s">
        <v>145</v>
      </c>
      <c r="G82" s="30">
        <v>30208</v>
      </c>
      <c r="H82" s="30">
        <v>1</v>
      </c>
      <c r="I82" s="30">
        <v>79000</v>
      </c>
      <c r="K82" s="32"/>
      <c r="L82" s="32"/>
      <c r="M82" s="32"/>
      <c r="N82" s="32"/>
      <c r="O82" s="32"/>
      <c r="P82" s="32"/>
      <c r="Q82" s="32"/>
      <c r="R82" s="32"/>
      <c r="S82" s="32"/>
    </row>
    <row r="83" spans="1:19" x14ac:dyDescent="0.65">
      <c r="A83" s="90" t="s">
        <v>21</v>
      </c>
      <c r="B83" s="90"/>
      <c r="C83" s="90"/>
      <c r="D83" s="90"/>
      <c r="E83" s="90"/>
      <c r="F83" s="90"/>
      <c r="G83" s="90"/>
      <c r="H83" s="33">
        <v>1</v>
      </c>
      <c r="I83" s="34">
        <v>79000</v>
      </c>
      <c r="J83" s="26"/>
    </row>
    <row r="84" spans="1:19" s="26" customFormat="1" x14ac:dyDescent="0.65">
      <c r="A84" s="30">
        <v>37</v>
      </c>
      <c r="B84" s="31" t="s">
        <v>348</v>
      </c>
      <c r="C84" s="31" t="s">
        <v>349</v>
      </c>
      <c r="D84" s="30" t="s">
        <v>345</v>
      </c>
      <c r="E84" s="30" t="s">
        <v>192</v>
      </c>
      <c r="F84" s="30" t="s">
        <v>350</v>
      </c>
      <c r="G84" s="30">
        <v>30411</v>
      </c>
      <c r="H84" s="30">
        <v>1</v>
      </c>
      <c r="I84" s="30">
        <v>1250</v>
      </c>
    </row>
    <row r="85" spans="1:19" x14ac:dyDescent="0.65">
      <c r="A85" s="90" t="s">
        <v>21</v>
      </c>
      <c r="B85" s="90"/>
      <c r="C85" s="90"/>
      <c r="D85" s="90"/>
      <c r="E85" s="90"/>
      <c r="F85" s="90"/>
      <c r="G85" s="90"/>
      <c r="H85" s="33">
        <v>1</v>
      </c>
      <c r="I85" s="34">
        <v>1250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s="26" customFormat="1" x14ac:dyDescent="0.65">
      <c r="A86" s="30">
        <v>38</v>
      </c>
      <c r="B86" s="31" t="s">
        <v>351</v>
      </c>
      <c r="C86" s="31" t="s">
        <v>352</v>
      </c>
      <c r="D86" s="30" t="s">
        <v>345</v>
      </c>
      <c r="E86" s="30" t="s">
        <v>83</v>
      </c>
      <c r="F86" s="30" t="s">
        <v>114</v>
      </c>
      <c r="G86" s="30">
        <v>30209</v>
      </c>
      <c r="H86" s="30">
        <v>1</v>
      </c>
      <c r="I86" s="30">
        <v>26000</v>
      </c>
      <c r="K86" s="32"/>
      <c r="L86" s="32"/>
      <c r="M86" s="32"/>
      <c r="N86" s="32"/>
      <c r="O86" s="32"/>
      <c r="P86" s="32"/>
      <c r="Q86" s="32"/>
      <c r="R86" s="32"/>
      <c r="S86" s="32"/>
    </row>
    <row r="87" spans="1:19" x14ac:dyDescent="0.65">
      <c r="A87" s="90" t="s">
        <v>21</v>
      </c>
      <c r="B87" s="90"/>
      <c r="C87" s="90"/>
      <c r="D87" s="90"/>
      <c r="E87" s="90"/>
      <c r="F87" s="90"/>
      <c r="G87" s="90"/>
      <c r="H87" s="33">
        <v>1</v>
      </c>
      <c r="I87" s="34">
        <v>26000</v>
      </c>
      <c r="J87" s="26"/>
    </row>
    <row r="88" spans="1:19" s="26" customFormat="1" x14ac:dyDescent="0.65">
      <c r="A88" s="30">
        <v>39</v>
      </c>
      <c r="B88" s="31" t="s">
        <v>353</v>
      </c>
      <c r="C88" s="31" t="s">
        <v>354</v>
      </c>
      <c r="D88" s="30" t="s">
        <v>355</v>
      </c>
      <c r="E88" s="30" t="s">
        <v>31</v>
      </c>
      <c r="F88" s="30" t="s">
        <v>356</v>
      </c>
      <c r="G88" s="30">
        <v>30106</v>
      </c>
      <c r="H88" s="30">
        <v>1</v>
      </c>
      <c r="I88" s="30">
        <v>14925</v>
      </c>
    </row>
    <row r="89" spans="1:19" x14ac:dyDescent="0.65">
      <c r="A89" s="90" t="s">
        <v>21</v>
      </c>
      <c r="B89" s="90"/>
      <c r="C89" s="90"/>
      <c r="D89" s="90"/>
      <c r="E89" s="90"/>
      <c r="F89" s="90"/>
      <c r="G89" s="90"/>
      <c r="H89" s="33">
        <v>1</v>
      </c>
      <c r="I89" s="34">
        <v>14925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s="26" customFormat="1" x14ac:dyDescent="0.65">
      <c r="A90" s="30">
        <v>40</v>
      </c>
      <c r="B90" s="31" t="s">
        <v>357</v>
      </c>
      <c r="C90" s="31" t="s">
        <v>354</v>
      </c>
      <c r="D90" s="30" t="s">
        <v>355</v>
      </c>
      <c r="E90" s="30" t="s">
        <v>31</v>
      </c>
      <c r="F90" s="30" t="s">
        <v>356</v>
      </c>
      <c r="G90" s="30">
        <v>30106</v>
      </c>
      <c r="H90" s="30">
        <v>1</v>
      </c>
      <c r="I90" s="30">
        <v>60507.5</v>
      </c>
      <c r="K90" s="32"/>
      <c r="L90" s="32"/>
      <c r="M90" s="32"/>
      <c r="N90" s="32"/>
      <c r="O90" s="32"/>
      <c r="P90" s="32"/>
      <c r="Q90" s="32"/>
      <c r="R90" s="32"/>
      <c r="S90" s="32"/>
    </row>
    <row r="91" spans="1:19" x14ac:dyDescent="0.65">
      <c r="A91" s="90" t="s">
        <v>21</v>
      </c>
      <c r="B91" s="90"/>
      <c r="C91" s="90"/>
      <c r="D91" s="90"/>
      <c r="E91" s="90"/>
      <c r="F91" s="90"/>
      <c r="G91" s="90"/>
      <c r="H91" s="33">
        <v>1</v>
      </c>
      <c r="I91" s="34">
        <v>60507.5</v>
      </c>
      <c r="J91" s="26"/>
    </row>
    <row r="92" spans="1:19" s="26" customFormat="1" x14ac:dyDescent="0.65">
      <c r="A92" s="30">
        <v>41</v>
      </c>
      <c r="B92" s="31" t="s">
        <v>358</v>
      </c>
      <c r="C92" s="31" t="s">
        <v>359</v>
      </c>
      <c r="D92" s="30" t="s">
        <v>277</v>
      </c>
      <c r="E92" s="30" t="s">
        <v>120</v>
      </c>
      <c r="F92" s="30" t="s">
        <v>360</v>
      </c>
      <c r="G92" s="30">
        <v>40108</v>
      </c>
      <c r="H92" s="30">
        <v>1</v>
      </c>
      <c r="I92" s="30">
        <v>44311.25</v>
      </c>
      <c r="K92" s="32"/>
      <c r="L92" s="32"/>
      <c r="M92" s="32"/>
      <c r="N92" s="32"/>
      <c r="O92" s="32"/>
      <c r="P92" s="32"/>
      <c r="Q92" s="32"/>
      <c r="R92" s="32"/>
      <c r="S92" s="32"/>
    </row>
    <row r="93" spans="1:19" x14ac:dyDescent="0.65">
      <c r="A93" s="90" t="s">
        <v>21</v>
      </c>
      <c r="B93" s="90"/>
      <c r="C93" s="90"/>
      <c r="D93" s="90"/>
      <c r="E93" s="90"/>
      <c r="F93" s="90"/>
      <c r="G93" s="90"/>
      <c r="H93" s="33">
        <v>1</v>
      </c>
      <c r="I93" s="34">
        <v>44311.25</v>
      </c>
      <c r="J93" s="26"/>
    </row>
    <row r="94" spans="1:19" s="26" customFormat="1" x14ac:dyDescent="0.65">
      <c r="A94" s="30">
        <v>42</v>
      </c>
      <c r="B94" s="31" t="s">
        <v>361</v>
      </c>
      <c r="C94" s="31" t="s">
        <v>362</v>
      </c>
      <c r="D94" s="30" t="s">
        <v>345</v>
      </c>
      <c r="E94" s="30" t="s">
        <v>133</v>
      </c>
      <c r="F94" s="30" t="s">
        <v>363</v>
      </c>
      <c r="G94" s="30">
        <v>41103</v>
      </c>
      <c r="H94" s="30">
        <v>1</v>
      </c>
      <c r="I94" s="30">
        <v>10485</v>
      </c>
    </row>
    <row r="95" spans="1:19" x14ac:dyDescent="0.65">
      <c r="A95" s="90" t="s">
        <v>21</v>
      </c>
      <c r="B95" s="90"/>
      <c r="C95" s="90"/>
      <c r="D95" s="90"/>
      <c r="E95" s="90"/>
      <c r="F95" s="90"/>
      <c r="G95" s="90"/>
      <c r="H95" s="33">
        <v>1</v>
      </c>
      <c r="I95" s="34">
        <v>10485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s="26" customFormat="1" x14ac:dyDescent="0.65">
      <c r="A96" s="30">
        <v>43</v>
      </c>
      <c r="B96" s="31" t="s">
        <v>364</v>
      </c>
      <c r="C96" s="31" t="s">
        <v>365</v>
      </c>
      <c r="D96" s="30" t="s">
        <v>355</v>
      </c>
      <c r="E96" s="30" t="s">
        <v>366</v>
      </c>
      <c r="F96" s="30" t="s">
        <v>367</v>
      </c>
      <c r="G96" s="30">
        <v>40704</v>
      </c>
      <c r="H96" s="30">
        <v>1</v>
      </c>
      <c r="I96" s="30">
        <v>2750</v>
      </c>
      <c r="K96" s="32"/>
      <c r="L96" s="32"/>
      <c r="M96" s="32"/>
      <c r="N96" s="32"/>
      <c r="O96" s="32"/>
      <c r="P96" s="32"/>
      <c r="Q96" s="32"/>
      <c r="R96" s="32"/>
      <c r="S96" s="32"/>
    </row>
    <row r="97" spans="1:19" x14ac:dyDescent="0.65">
      <c r="A97" s="90" t="s">
        <v>21</v>
      </c>
      <c r="B97" s="90"/>
      <c r="C97" s="90"/>
      <c r="D97" s="90"/>
      <c r="E97" s="90"/>
      <c r="F97" s="90"/>
      <c r="G97" s="90"/>
      <c r="H97" s="33">
        <v>1</v>
      </c>
      <c r="I97" s="34">
        <v>2750</v>
      </c>
      <c r="J97" s="26"/>
    </row>
    <row r="98" spans="1:19" s="26" customFormat="1" x14ac:dyDescent="0.65">
      <c r="A98" s="30">
        <v>44</v>
      </c>
      <c r="B98" s="31" t="s">
        <v>368</v>
      </c>
      <c r="C98" s="31" t="s">
        <v>369</v>
      </c>
      <c r="D98" s="30" t="s">
        <v>370</v>
      </c>
      <c r="E98" s="30" t="s">
        <v>371</v>
      </c>
      <c r="F98" s="30" t="s">
        <v>372</v>
      </c>
      <c r="G98" s="30">
        <v>51001</v>
      </c>
      <c r="H98" s="30">
        <v>1</v>
      </c>
      <c r="I98" s="30">
        <v>2250.75</v>
      </c>
    </row>
    <row r="99" spans="1:19" x14ac:dyDescent="0.65">
      <c r="A99" s="90" t="s">
        <v>21</v>
      </c>
      <c r="B99" s="90"/>
      <c r="C99" s="90"/>
      <c r="D99" s="90"/>
      <c r="E99" s="90"/>
      <c r="F99" s="90"/>
      <c r="G99" s="90"/>
      <c r="H99" s="33">
        <v>1</v>
      </c>
      <c r="I99" s="34">
        <v>2250.75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 s="26" customFormat="1" x14ac:dyDescent="0.65">
      <c r="A100" s="30">
        <v>45</v>
      </c>
      <c r="B100" s="31" t="s">
        <v>373</v>
      </c>
      <c r="C100" s="31" t="s">
        <v>374</v>
      </c>
      <c r="D100" s="30" t="s">
        <v>370</v>
      </c>
      <c r="E100" s="30" t="s">
        <v>371</v>
      </c>
      <c r="F100" s="30" t="s">
        <v>372</v>
      </c>
      <c r="G100" s="30">
        <v>51001</v>
      </c>
      <c r="H100" s="30">
        <v>1</v>
      </c>
      <c r="I100" s="30">
        <v>8043.75</v>
      </c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1:19" x14ac:dyDescent="0.65">
      <c r="A101" s="90" t="s">
        <v>21</v>
      </c>
      <c r="B101" s="90"/>
      <c r="C101" s="90"/>
      <c r="D101" s="90"/>
      <c r="E101" s="90"/>
      <c r="F101" s="90"/>
      <c r="G101" s="90"/>
      <c r="H101" s="33">
        <v>1</v>
      </c>
      <c r="I101" s="34">
        <v>8043.75</v>
      </c>
      <c r="J101" s="26"/>
    </row>
    <row r="102" spans="1:19" x14ac:dyDescent="0.65">
      <c r="A102" s="30">
        <v>46</v>
      </c>
      <c r="B102" s="31" t="s">
        <v>375</v>
      </c>
      <c r="C102" s="31" t="s">
        <v>376</v>
      </c>
      <c r="D102" s="30" t="s">
        <v>370</v>
      </c>
      <c r="E102" s="30" t="s">
        <v>371</v>
      </c>
      <c r="F102" s="30" t="s">
        <v>377</v>
      </c>
      <c r="G102" s="30">
        <v>51002</v>
      </c>
      <c r="H102" s="30">
        <v>0.60281410000000002</v>
      </c>
      <c r="I102" s="30">
        <v>23683.06</v>
      </c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 s="26" customFormat="1" x14ac:dyDescent="0.65">
      <c r="A103" s="30">
        <v>46</v>
      </c>
      <c r="B103" s="31" t="s">
        <v>375</v>
      </c>
      <c r="C103" s="31" t="s">
        <v>376</v>
      </c>
      <c r="D103" s="30" t="s">
        <v>370</v>
      </c>
      <c r="E103" s="30" t="s">
        <v>371</v>
      </c>
      <c r="F103" s="30" t="s">
        <v>372</v>
      </c>
      <c r="G103" s="30">
        <v>51001</v>
      </c>
      <c r="H103" s="30">
        <v>0.39718599999999998</v>
      </c>
      <c r="I103" s="30">
        <v>15604.44</v>
      </c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:19" x14ac:dyDescent="0.65">
      <c r="A104" s="90" t="s">
        <v>21</v>
      </c>
      <c r="B104" s="90"/>
      <c r="C104" s="90"/>
      <c r="D104" s="90"/>
      <c r="E104" s="90"/>
      <c r="F104" s="90"/>
      <c r="G104" s="90"/>
      <c r="H104" s="33">
        <v>1</v>
      </c>
      <c r="I104" s="34">
        <v>39287.5</v>
      </c>
      <c r="J104" s="26"/>
    </row>
    <row r="105" spans="1:19" x14ac:dyDescent="0.65">
      <c r="A105" s="30">
        <v>47</v>
      </c>
      <c r="B105" s="31" t="s">
        <v>378</v>
      </c>
      <c r="C105" s="31" t="s">
        <v>379</v>
      </c>
      <c r="D105" s="30" t="s">
        <v>370</v>
      </c>
      <c r="E105" s="30" t="s">
        <v>371</v>
      </c>
      <c r="F105" s="30" t="s">
        <v>377</v>
      </c>
      <c r="G105" s="30">
        <v>51002</v>
      </c>
      <c r="H105" s="30">
        <v>0.66467569999999998</v>
      </c>
      <c r="I105" s="30">
        <v>71971.91</v>
      </c>
    </row>
    <row r="106" spans="1:19" s="26" customFormat="1" x14ac:dyDescent="0.65">
      <c r="A106" s="30">
        <v>47</v>
      </c>
      <c r="B106" s="31" t="s">
        <v>378</v>
      </c>
      <c r="C106" s="31" t="s">
        <v>379</v>
      </c>
      <c r="D106" s="30" t="s">
        <v>370</v>
      </c>
      <c r="E106" s="30" t="s">
        <v>380</v>
      </c>
      <c r="F106" s="30" t="s">
        <v>381</v>
      </c>
      <c r="G106" s="30">
        <v>50208</v>
      </c>
      <c r="H106" s="30">
        <v>0.33532440000000002</v>
      </c>
      <c r="I106" s="30">
        <v>36309.339999999997</v>
      </c>
    </row>
    <row r="107" spans="1:19" x14ac:dyDescent="0.65">
      <c r="A107" s="90" t="s">
        <v>21</v>
      </c>
      <c r="B107" s="90"/>
      <c r="C107" s="90"/>
      <c r="D107" s="90"/>
      <c r="E107" s="90"/>
      <c r="F107" s="90"/>
      <c r="G107" s="90"/>
      <c r="H107" s="33">
        <v>1</v>
      </c>
      <c r="I107" s="34">
        <v>108281.25</v>
      </c>
      <c r="J107" s="26"/>
    </row>
    <row r="108" spans="1:19" s="26" customFormat="1" x14ac:dyDescent="0.65">
      <c r="A108" s="30">
        <v>48</v>
      </c>
      <c r="B108" s="31" t="s">
        <v>382</v>
      </c>
      <c r="C108" s="31" t="s">
        <v>383</v>
      </c>
      <c r="D108" s="30" t="s">
        <v>370</v>
      </c>
      <c r="E108" s="30" t="s">
        <v>371</v>
      </c>
      <c r="F108" s="30" t="s">
        <v>372</v>
      </c>
      <c r="G108" s="30">
        <v>51001</v>
      </c>
      <c r="H108" s="30">
        <v>1</v>
      </c>
      <c r="I108" s="30">
        <v>94543.75</v>
      </c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1:19" x14ac:dyDescent="0.65">
      <c r="A109" s="90" t="s">
        <v>21</v>
      </c>
      <c r="B109" s="90"/>
      <c r="C109" s="90"/>
      <c r="D109" s="90"/>
      <c r="E109" s="90"/>
      <c r="F109" s="90"/>
      <c r="G109" s="90"/>
      <c r="H109" s="33">
        <v>1</v>
      </c>
      <c r="I109" s="34">
        <v>94543.75</v>
      </c>
      <c r="J109" s="26"/>
    </row>
    <row r="110" spans="1:19" s="26" customFormat="1" x14ac:dyDescent="0.65">
      <c r="A110" s="30">
        <v>49</v>
      </c>
      <c r="B110" s="31" t="s">
        <v>384</v>
      </c>
      <c r="C110" s="31" t="s">
        <v>385</v>
      </c>
      <c r="D110" s="30" t="s">
        <v>370</v>
      </c>
      <c r="E110" s="30" t="s">
        <v>371</v>
      </c>
      <c r="F110" s="30" t="s">
        <v>372</v>
      </c>
      <c r="G110" s="30">
        <v>51001</v>
      </c>
      <c r="H110" s="30">
        <v>1</v>
      </c>
      <c r="I110" s="30">
        <v>26691.23</v>
      </c>
    </row>
    <row r="111" spans="1:19" x14ac:dyDescent="0.65">
      <c r="A111" s="90" t="s">
        <v>21</v>
      </c>
      <c r="B111" s="90"/>
      <c r="C111" s="90"/>
      <c r="D111" s="90"/>
      <c r="E111" s="90"/>
      <c r="F111" s="90"/>
      <c r="G111" s="90"/>
      <c r="H111" s="33">
        <v>1</v>
      </c>
      <c r="I111" s="34">
        <v>26691.23</v>
      </c>
      <c r="J111" s="26"/>
    </row>
    <row r="112" spans="1:19" s="26" customFormat="1" x14ac:dyDescent="0.65">
      <c r="A112" s="30">
        <v>50</v>
      </c>
      <c r="B112" s="31" t="s">
        <v>386</v>
      </c>
      <c r="C112" s="31" t="s">
        <v>387</v>
      </c>
      <c r="D112" s="30" t="s">
        <v>370</v>
      </c>
      <c r="E112" s="30" t="s">
        <v>371</v>
      </c>
      <c r="F112" s="30" t="s">
        <v>377</v>
      </c>
      <c r="G112" s="30">
        <v>51002</v>
      </c>
      <c r="H112" s="30">
        <v>1</v>
      </c>
      <c r="I112" s="30">
        <v>7656.25</v>
      </c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1:19" x14ac:dyDescent="0.65">
      <c r="A113" s="90" t="s">
        <v>21</v>
      </c>
      <c r="B113" s="90"/>
      <c r="C113" s="90"/>
      <c r="D113" s="90"/>
      <c r="E113" s="90"/>
      <c r="F113" s="90"/>
      <c r="G113" s="90"/>
      <c r="H113" s="33">
        <v>1</v>
      </c>
      <c r="I113" s="34">
        <v>7656.25</v>
      </c>
      <c r="J113" s="26"/>
    </row>
    <row r="114" spans="1:19" s="26" customFormat="1" x14ac:dyDescent="0.65">
      <c r="A114" s="30">
        <v>51</v>
      </c>
      <c r="B114" s="31" t="s">
        <v>388</v>
      </c>
      <c r="C114" s="31" t="s">
        <v>389</v>
      </c>
      <c r="D114" s="30" t="s">
        <v>370</v>
      </c>
      <c r="E114" s="30" t="s">
        <v>371</v>
      </c>
      <c r="F114" s="30" t="s">
        <v>372</v>
      </c>
      <c r="G114" s="30">
        <v>51001</v>
      </c>
      <c r="H114" s="30">
        <v>1</v>
      </c>
      <c r="I114" s="30">
        <v>3500</v>
      </c>
    </row>
    <row r="115" spans="1:19" x14ac:dyDescent="0.65">
      <c r="A115" s="90" t="s">
        <v>21</v>
      </c>
      <c r="B115" s="90"/>
      <c r="C115" s="90"/>
      <c r="D115" s="90"/>
      <c r="E115" s="90"/>
      <c r="F115" s="90"/>
      <c r="G115" s="90"/>
      <c r="H115" s="33">
        <v>1</v>
      </c>
      <c r="I115" s="34">
        <v>3500</v>
      </c>
      <c r="J115" s="26"/>
    </row>
    <row r="116" spans="1:19" x14ac:dyDescent="0.65">
      <c r="A116" s="30">
        <v>52</v>
      </c>
      <c r="B116" s="31" t="s">
        <v>390</v>
      </c>
      <c r="C116" s="31" t="s">
        <v>391</v>
      </c>
      <c r="D116" s="30" t="s">
        <v>255</v>
      </c>
      <c r="E116" s="30" t="s">
        <v>392</v>
      </c>
      <c r="F116" s="30" t="s">
        <v>393</v>
      </c>
      <c r="G116" s="30">
        <v>50607</v>
      </c>
      <c r="H116" s="30">
        <v>0.62193089999999995</v>
      </c>
      <c r="I116" s="30">
        <v>1624581</v>
      </c>
    </row>
    <row r="117" spans="1:19" s="26" customFormat="1" x14ac:dyDescent="0.65">
      <c r="A117" s="30">
        <v>52</v>
      </c>
      <c r="B117" s="31" t="s">
        <v>390</v>
      </c>
      <c r="C117" s="31" t="s">
        <v>391</v>
      </c>
      <c r="D117" s="30" t="s">
        <v>255</v>
      </c>
      <c r="E117" s="30" t="s">
        <v>394</v>
      </c>
      <c r="F117" s="30" t="s">
        <v>395</v>
      </c>
      <c r="G117" s="30">
        <v>50403</v>
      </c>
      <c r="H117" s="30">
        <v>0.37806909999999999</v>
      </c>
      <c r="I117" s="30">
        <v>987575.8</v>
      </c>
    </row>
    <row r="118" spans="1:19" x14ac:dyDescent="0.65">
      <c r="A118" s="90" t="s">
        <v>21</v>
      </c>
      <c r="B118" s="90"/>
      <c r="C118" s="90"/>
      <c r="D118" s="90"/>
      <c r="E118" s="90"/>
      <c r="F118" s="90"/>
      <c r="G118" s="90"/>
      <c r="H118" s="33">
        <v>1</v>
      </c>
      <c r="I118" s="34">
        <v>2612156.7999999998</v>
      </c>
      <c r="J118" s="26"/>
    </row>
    <row r="119" spans="1:19" s="26" customFormat="1" x14ac:dyDescent="0.65">
      <c r="A119" s="30">
        <v>53</v>
      </c>
      <c r="B119" s="31" t="s">
        <v>396</v>
      </c>
      <c r="C119" s="31" t="s">
        <v>397</v>
      </c>
      <c r="D119" s="30" t="s">
        <v>255</v>
      </c>
      <c r="E119" s="30" t="s">
        <v>392</v>
      </c>
      <c r="F119" s="30" t="s">
        <v>398</v>
      </c>
      <c r="G119" s="30">
        <v>50609</v>
      </c>
      <c r="H119" s="30">
        <v>1</v>
      </c>
      <c r="I119" s="30">
        <v>4748089</v>
      </c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1:19" x14ac:dyDescent="0.65">
      <c r="A120" s="90" t="s">
        <v>21</v>
      </c>
      <c r="B120" s="90"/>
      <c r="C120" s="90"/>
      <c r="D120" s="90"/>
      <c r="E120" s="90"/>
      <c r="F120" s="90"/>
      <c r="G120" s="90"/>
      <c r="H120" s="33">
        <v>1</v>
      </c>
      <c r="I120" s="34">
        <v>4748089</v>
      </c>
      <c r="J120" s="26"/>
    </row>
    <row r="121" spans="1:19" s="26" customFormat="1" x14ac:dyDescent="0.65">
      <c r="A121" s="30">
        <v>54</v>
      </c>
      <c r="B121" s="31" t="s">
        <v>399</v>
      </c>
      <c r="C121" s="31" t="s">
        <v>400</v>
      </c>
      <c r="D121" s="30" t="s">
        <v>255</v>
      </c>
      <c r="E121" s="30" t="s">
        <v>392</v>
      </c>
      <c r="F121" s="30" t="s">
        <v>401</v>
      </c>
      <c r="G121" s="30">
        <v>50608</v>
      </c>
      <c r="H121" s="30">
        <v>1</v>
      </c>
      <c r="I121" s="30">
        <v>1605327</v>
      </c>
    </row>
    <row r="122" spans="1:19" x14ac:dyDescent="0.65">
      <c r="A122" s="90" t="s">
        <v>21</v>
      </c>
      <c r="B122" s="90"/>
      <c r="C122" s="90"/>
      <c r="D122" s="90"/>
      <c r="E122" s="90"/>
      <c r="F122" s="90"/>
      <c r="G122" s="90"/>
      <c r="H122" s="33">
        <v>1</v>
      </c>
      <c r="I122" s="34">
        <v>1605327</v>
      </c>
      <c r="J122" s="26"/>
    </row>
    <row r="123" spans="1:19" x14ac:dyDescent="0.65">
      <c r="A123" s="30">
        <v>55</v>
      </c>
      <c r="B123" s="31" t="s">
        <v>402</v>
      </c>
      <c r="C123" s="31" t="s">
        <v>403</v>
      </c>
      <c r="D123" s="30" t="s">
        <v>255</v>
      </c>
      <c r="E123" s="30" t="s">
        <v>392</v>
      </c>
      <c r="F123" s="30" t="s">
        <v>401</v>
      </c>
      <c r="G123" s="30">
        <v>50608</v>
      </c>
      <c r="H123" s="30">
        <v>0.71662289999999995</v>
      </c>
      <c r="I123" s="30">
        <v>3444616</v>
      </c>
    </row>
    <row r="124" spans="1:19" s="26" customFormat="1" x14ac:dyDescent="0.65">
      <c r="A124" s="30">
        <v>55</v>
      </c>
      <c r="B124" s="31" t="s">
        <v>402</v>
      </c>
      <c r="C124" s="31" t="s">
        <v>403</v>
      </c>
      <c r="D124" s="30" t="s">
        <v>255</v>
      </c>
      <c r="E124" s="30" t="s">
        <v>392</v>
      </c>
      <c r="F124" s="30" t="s">
        <v>404</v>
      </c>
      <c r="G124" s="30">
        <v>50606</v>
      </c>
      <c r="H124" s="30">
        <v>0.28337709999999999</v>
      </c>
      <c r="I124" s="30">
        <v>1362119</v>
      </c>
      <c r="K124" s="32"/>
      <c r="L124" s="32"/>
      <c r="M124" s="32"/>
      <c r="N124" s="32"/>
      <c r="O124" s="32"/>
      <c r="P124" s="32"/>
      <c r="Q124" s="32"/>
      <c r="R124" s="32"/>
      <c r="S124" s="32"/>
    </row>
    <row r="125" spans="1:19" x14ac:dyDescent="0.65">
      <c r="A125" s="90" t="s">
        <v>21</v>
      </c>
      <c r="B125" s="90"/>
      <c r="C125" s="90"/>
      <c r="D125" s="90"/>
      <c r="E125" s="90"/>
      <c r="F125" s="90"/>
      <c r="G125" s="90"/>
      <c r="H125" s="33">
        <v>1</v>
      </c>
      <c r="I125" s="34">
        <v>4806735</v>
      </c>
      <c r="J125" s="26"/>
    </row>
    <row r="126" spans="1:19" s="26" customFormat="1" x14ac:dyDescent="0.65">
      <c r="A126" s="30">
        <v>56</v>
      </c>
      <c r="B126" s="31" t="s">
        <v>405</v>
      </c>
      <c r="C126" s="31" t="s">
        <v>406</v>
      </c>
      <c r="D126" s="30" t="s">
        <v>255</v>
      </c>
      <c r="E126" s="30" t="s">
        <v>392</v>
      </c>
      <c r="F126" s="30" t="s">
        <v>401</v>
      </c>
      <c r="G126" s="30">
        <v>50608</v>
      </c>
      <c r="H126" s="30">
        <v>1</v>
      </c>
      <c r="I126" s="30">
        <v>6185623</v>
      </c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1:19" x14ac:dyDescent="0.65">
      <c r="A127" s="90" t="s">
        <v>21</v>
      </c>
      <c r="B127" s="90"/>
      <c r="C127" s="90"/>
      <c r="D127" s="90"/>
      <c r="E127" s="90"/>
      <c r="F127" s="90"/>
      <c r="G127" s="90"/>
      <c r="H127" s="33">
        <v>1</v>
      </c>
      <c r="I127" s="34">
        <v>6185623</v>
      </c>
      <c r="J127" s="26"/>
    </row>
    <row r="128" spans="1:19" x14ac:dyDescent="0.65">
      <c r="A128" s="30">
        <v>57</v>
      </c>
      <c r="B128" s="31" t="s">
        <v>407</v>
      </c>
      <c r="C128" s="31" t="s">
        <v>408</v>
      </c>
      <c r="D128" s="30" t="s">
        <v>255</v>
      </c>
      <c r="E128" s="30" t="s">
        <v>392</v>
      </c>
      <c r="F128" s="30" t="s">
        <v>398</v>
      </c>
      <c r="G128" s="30">
        <v>50609</v>
      </c>
      <c r="H128" s="30">
        <v>0.5748183</v>
      </c>
      <c r="I128" s="30">
        <v>433098.3</v>
      </c>
      <c r="K128" s="26"/>
      <c r="L128" s="26"/>
      <c r="M128" s="26"/>
      <c r="N128" s="26"/>
      <c r="O128" s="26"/>
      <c r="P128" s="26"/>
      <c r="Q128" s="26"/>
      <c r="R128" s="26"/>
      <c r="S128" s="26"/>
    </row>
    <row r="129" spans="1:19" s="26" customFormat="1" x14ac:dyDescent="0.65">
      <c r="A129" s="30">
        <v>57</v>
      </c>
      <c r="B129" s="31" t="s">
        <v>407</v>
      </c>
      <c r="C129" s="31" t="s">
        <v>408</v>
      </c>
      <c r="D129" s="30" t="s">
        <v>255</v>
      </c>
      <c r="E129" s="30" t="s">
        <v>392</v>
      </c>
      <c r="F129" s="30" t="s">
        <v>401</v>
      </c>
      <c r="G129" s="30">
        <v>50608</v>
      </c>
      <c r="H129" s="30">
        <v>0.4251817</v>
      </c>
      <c r="I129" s="30">
        <v>320354.3</v>
      </c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1:19" x14ac:dyDescent="0.65">
      <c r="A130" s="90" t="s">
        <v>21</v>
      </c>
      <c r="B130" s="90"/>
      <c r="C130" s="90"/>
      <c r="D130" s="90"/>
      <c r="E130" s="90"/>
      <c r="F130" s="90"/>
      <c r="G130" s="90"/>
      <c r="H130" s="33">
        <v>1</v>
      </c>
      <c r="I130" s="34">
        <v>753452.6</v>
      </c>
      <c r="J130" s="26"/>
    </row>
    <row r="131" spans="1:19" s="26" customFormat="1" x14ac:dyDescent="0.65">
      <c r="A131" s="30">
        <v>58</v>
      </c>
      <c r="B131" s="31" t="s">
        <v>409</v>
      </c>
      <c r="C131" s="31" t="s">
        <v>410</v>
      </c>
      <c r="D131" s="30" t="s">
        <v>255</v>
      </c>
      <c r="E131" s="30" t="s">
        <v>392</v>
      </c>
      <c r="F131" s="30" t="s">
        <v>401</v>
      </c>
      <c r="G131" s="30">
        <v>50608</v>
      </c>
      <c r="H131" s="30">
        <v>1</v>
      </c>
      <c r="I131" s="44">
        <v>12176045</v>
      </c>
    </row>
    <row r="132" spans="1:19" x14ac:dyDescent="0.65">
      <c r="A132" s="90" t="s">
        <v>21</v>
      </c>
      <c r="B132" s="90"/>
      <c r="C132" s="90"/>
      <c r="D132" s="90"/>
      <c r="E132" s="90"/>
      <c r="F132" s="90"/>
      <c r="G132" s="90"/>
      <c r="H132" s="33">
        <v>1</v>
      </c>
      <c r="I132" s="34">
        <v>12176045</v>
      </c>
      <c r="J132" s="26"/>
    </row>
    <row r="133" spans="1:19" s="26" customFormat="1" x14ac:dyDescent="0.65">
      <c r="A133" s="30">
        <v>59</v>
      </c>
      <c r="B133" s="31" t="s">
        <v>411</v>
      </c>
      <c r="C133" s="31" t="s">
        <v>412</v>
      </c>
      <c r="D133" s="30" t="s">
        <v>255</v>
      </c>
      <c r="E133" s="30" t="s">
        <v>380</v>
      </c>
      <c r="F133" s="30" t="s">
        <v>381</v>
      </c>
      <c r="G133" s="30">
        <v>50208</v>
      </c>
      <c r="H133" s="30">
        <v>1</v>
      </c>
      <c r="I133" s="30">
        <v>2836637</v>
      </c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1:19" x14ac:dyDescent="0.65">
      <c r="A134" s="90" t="s">
        <v>21</v>
      </c>
      <c r="B134" s="90"/>
      <c r="C134" s="90"/>
      <c r="D134" s="90"/>
      <c r="E134" s="90"/>
      <c r="F134" s="90"/>
      <c r="G134" s="90"/>
      <c r="H134" s="33">
        <v>1</v>
      </c>
      <c r="I134" s="34">
        <v>2836637</v>
      </c>
      <c r="J134" s="26"/>
    </row>
    <row r="135" spans="1:19" s="26" customFormat="1" x14ac:dyDescent="0.65">
      <c r="A135" s="30">
        <v>60</v>
      </c>
      <c r="B135" s="31" t="s">
        <v>413</v>
      </c>
      <c r="C135" s="31" t="s">
        <v>414</v>
      </c>
      <c r="D135" s="30" t="s">
        <v>255</v>
      </c>
      <c r="E135" s="30" t="s">
        <v>392</v>
      </c>
      <c r="F135" s="30" t="s">
        <v>401</v>
      </c>
      <c r="G135" s="30">
        <v>50608</v>
      </c>
      <c r="H135" s="30">
        <v>1</v>
      </c>
      <c r="I135" s="30">
        <v>2042026</v>
      </c>
    </row>
    <row r="136" spans="1:19" x14ac:dyDescent="0.65">
      <c r="A136" s="90" t="s">
        <v>21</v>
      </c>
      <c r="B136" s="90"/>
      <c r="C136" s="90"/>
      <c r="D136" s="90"/>
      <c r="E136" s="90"/>
      <c r="F136" s="90"/>
      <c r="G136" s="90"/>
      <c r="H136" s="33">
        <v>1</v>
      </c>
      <c r="I136" s="34">
        <v>2042026</v>
      </c>
      <c r="J136" s="26"/>
    </row>
    <row r="137" spans="1:19" x14ac:dyDescent="0.65">
      <c r="A137" s="30">
        <v>61</v>
      </c>
      <c r="B137" s="31" t="s">
        <v>415</v>
      </c>
      <c r="C137" s="31" t="s">
        <v>416</v>
      </c>
      <c r="D137" s="30" t="s">
        <v>255</v>
      </c>
      <c r="E137" s="30" t="s">
        <v>371</v>
      </c>
      <c r="F137" s="30" t="s">
        <v>417</v>
      </c>
      <c r="G137" s="30">
        <v>51005</v>
      </c>
      <c r="H137" s="30">
        <v>0.44529010000000002</v>
      </c>
      <c r="I137" s="30">
        <v>3406.4690000000001</v>
      </c>
    </row>
    <row r="138" spans="1:19" x14ac:dyDescent="0.65">
      <c r="A138" s="30">
        <v>61</v>
      </c>
      <c r="B138" s="31" t="s">
        <v>415</v>
      </c>
      <c r="C138" s="31" t="s">
        <v>416</v>
      </c>
      <c r="D138" s="30" t="s">
        <v>255</v>
      </c>
      <c r="E138" s="30" t="s">
        <v>418</v>
      </c>
      <c r="F138" s="30" t="s">
        <v>419</v>
      </c>
      <c r="G138" s="30">
        <v>60909</v>
      </c>
      <c r="H138" s="30">
        <v>0.292991</v>
      </c>
      <c r="I138" s="30">
        <v>2241.3809999999999</v>
      </c>
      <c r="K138" s="26"/>
      <c r="L138" s="26"/>
      <c r="M138" s="26"/>
      <c r="N138" s="26"/>
      <c r="O138" s="26"/>
      <c r="P138" s="26"/>
      <c r="Q138" s="26"/>
      <c r="R138" s="26"/>
      <c r="S138" s="26"/>
    </row>
    <row r="139" spans="1:19" s="26" customFormat="1" x14ac:dyDescent="0.65">
      <c r="A139" s="30">
        <v>61</v>
      </c>
      <c r="B139" s="31" t="s">
        <v>415</v>
      </c>
      <c r="C139" s="31" t="s">
        <v>416</v>
      </c>
      <c r="D139" s="30" t="s">
        <v>255</v>
      </c>
      <c r="E139" s="30" t="s">
        <v>418</v>
      </c>
      <c r="F139" s="30" t="s">
        <v>420</v>
      </c>
      <c r="G139" s="30">
        <v>60908</v>
      </c>
      <c r="H139" s="30">
        <v>0.26171889999999998</v>
      </c>
      <c r="I139" s="30">
        <v>2002.15</v>
      </c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1:19" x14ac:dyDescent="0.65">
      <c r="A140" s="90" t="s">
        <v>21</v>
      </c>
      <c r="B140" s="90"/>
      <c r="C140" s="90"/>
      <c r="D140" s="90"/>
      <c r="E140" s="90"/>
      <c r="F140" s="90"/>
      <c r="G140" s="90"/>
      <c r="H140" s="33">
        <v>1</v>
      </c>
      <c r="I140" s="34">
        <v>7650</v>
      </c>
      <c r="J140" s="26"/>
    </row>
    <row r="141" spans="1:19" s="26" customFormat="1" x14ac:dyDescent="0.65">
      <c r="A141" s="30">
        <v>62</v>
      </c>
      <c r="B141" s="31" t="s">
        <v>421</v>
      </c>
      <c r="C141" s="31" t="s">
        <v>422</v>
      </c>
      <c r="D141" s="30" t="s">
        <v>255</v>
      </c>
      <c r="E141" s="30" t="s">
        <v>423</v>
      </c>
      <c r="F141" s="30" t="s">
        <v>424</v>
      </c>
      <c r="G141" s="30">
        <v>50504</v>
      </c>
      <c r="H141" s="30">
        <v>1</v>
      </c>
      <c r="I141" s="30">
        <v>986461</v>
      </c>
    </row>
    <row r="142" spans="1:19" x14ac:dyDescent="0.65">
      <c r="A142" s="90" t="s">
        <v>21</v>
      </c>
      <c r="B142" s="90"/>
      <c r="C142" s="90"/>
      <c r="D142" s="90"/>
      <c r="E142" s="90"/>
      <c r="F142" s="90"/>
      <c r="G142" s="90"/>
      <c r="H142" s="33">
        <v>1</v>
      </c>
      <c r="I142" s="34">
        <v>986461</v>
      </c>
      <c r="J142" s="26"/>
    </row>
    <row r="143" spans="1:19" s="26" customFormat="1" x14ac:dyDescent="0.65">
      <c r="A143" s="30">
        <v>63</v>
      </c>
      <c r="B143" s="31" t="s">
        <v>425</v>
      </c>
      <c r="C143" s="31" t="s">
        <v>426</v>
      </c>
      <c r="D143" s="30" t="s">
        <v>255</v>
      </c>
      <c r="E143" s="30" t="s">
        <v>392</v>
      </c>
      <c r="F143" s="30" t="s">
        <v>427</v>
      </c>
      <c r="G143" s="30">
        <v>50610</v>
      </c>
      <c r="H143" s="30">
        <v>1</v>
      </c>
      <c r="I143" s="30">
        <v>25200402</v>
      </c>
      <c r="K143" s="32"/>
      <c r="L143" s="32"/>
      <c r="M143" s="32"/>
      <c r="N143" s="32"/>
      <c r="O143" s="32"/>
      <c r="P143" s="32"/>
      <c r="Q143" s="32"/>
      <c r="R143" s="32"/>
    </row>
    <row r="144" spans="1:19" x14ac:dyDescent="0.65">
      <c r="A144" s="90" t="s">
        <v>21</v>
      </c>
      <c r="B144" s="90"/>
      <c r="C144" s="90"/>
      <c r="D144" s="90"/>
      <c r="E144" s="90"/>
      <c r="F144" s="90"/>
      <c r="G144" s="90"/>
      <c r="H144" s="33">
        <v>1</v>
      </c>
      <c r="I144" s="34">
        <v>25200402</v>
      </c>
      <c r="J144" s="26"/>
    </row>
    <row r="145" spans="1:19" x14ac:dyDescent="0.65">
      <c r="A145" s="30">
        <v>64</v>
      </c>
      <c r="B145" s="31" t="s">
        <v>428</v>
      </c>
      <c r="C145" s="31" t="s">
        <v>429</v>
      </c>
      <c r="D145" s="30" t="s">
        <v>255</v>
      </c>
      <c r="E145" s="30" t="s">
        <v>430</v>
      </c>
      <c r="F145" s="30" t="s">
        <v>431</v>
      </c>
      <c r="G145" s="30">
        <v>50302</v>
      </c>
      <c r="H145" s="30">
        <v>0.62889229999999996</v>
      </c>
      <c r="I145" s="30">
        <v>3293736</v>
      </c>
      <c r="K145" s="26"/>
      <c r="L145" s="26"/>
      <c r="M145" s="26"/>
      <c r="N145" s="26"/>
      <c r="O145" s="26"/>
      <c r="P145" s="26"/>
      <c r="Q145" s="26"/>
      <c r="R145" s="26"/>
      <c r="S145" s="26"/>
    </row>
    <row r="146" spans="1:19" s="26" customFormat="1" x14ac:dyDescent="0.65">
      <c r="A146" s="30">
        <v>64</v>
      </c>
      <c r="B146" s="31" t="s">
        <v>428</v>
      </c>
      <c r="C146" s="31" t="s">
        <v>429</v>
      </c>
      <c r="D146" s="30" t="s">
        <v>255</v>
      </c>
      <c r="E146" s="30" t="s">
        <v>430</v>
      </c>
      <c r="F146" s="30" t="s">
        <v>432</v>
      </c>
      <c r="G146" s="30">
        <v>50304</v>
      </c>
      <c r="H146" s="30">
        <v>0.37110779999999999</v>
      </c>
      <c r="I146" s="30">
        <v>1943626</v>
      </c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1:19" x14ac:dyDescent="0.65">
      <c r="A147" s="90" t="s">
        <v>21</v>
      </c>
      <c r="B147" s="90"/>
      <c r="C147" s="90"/>
      <c r="D147" s="90"/>
      <c r="E147" s="90"/>
      <c r="F147" s="90"/>
      <c r="G147" s="90"/>
      <c r="H147" s="33">
        <v>1</v>
      </c>
      <c r="I147" s="34">
        <v>5237362</v>
      </c>
      <c r="J147" s="26"/>
    </row>
    <row r="148" spans="1:19" x14ac:dyDescent="0.65">
      <c r="A148" s="30">
        <v>65</v>
      </c>
      <c r="B148" s="31" t="s">
        <v>433</v>
      </c>
      <c r="C148" s="31" t="s">
        <v>434</v>
      </c>
      <c r="D148" s="30" t="s">
        <v>255</v>
      </c>
      <c r="E148" s="30" t="s">
        <v>380</v>
      </c>
      <c r="F148" s="30" t="s">
        <v>381</v>
      </c>
      <c r="G148" s="30">
        <v>50208</v>
      </c>
      <c r="H148" s="30">
        <v>0.41361700000000001</v>
      </c>
      <c r="I148" s="30">
        <v>242925.3</v>
      </c>
      <c r="K148" s="26"/>
      <c r="L148" s="26"/>
      <c r="M148" s="26"/>
      <c r="N148" s="26"/>
      <c r="O148" s="26"/>
      <c r="P148" s="26"/>
      <c r="Q148" s="26"/>
      <c r="R148" s="26"/>
      <c r="S148" s="26"/>
    </row>
    <row r="149" spans="1:19" x14ac:dyDescent="0.65">
      <c r="A149" s="30">
        <v>65</v>
      </c>
      <c r="B149" s="31" t="s">
        <v>433</v>
      </c>
      <c r="C149" s="31" t="s">
        <v>434</v>
      </c>
      <c r="D149" s="30" t="s">
        <v>255</v>
      </c>
      <c r="E149" s="30" t="s">
        <v>371</v>
      </c>
      <c r="F149" s="30" t="s">
        <v>435</v>
      </c>
      <c r="G149" s="30">
        <v>51003</v>
      </c>
      <c r="H149" s="30">
        <v>0.32001499999999999</v>
      </c>
      <c r="I149" s="30">
        <v>187951</v>
      </c>
    </row>
    <row r="150" spans="1:19" s="26" customFormat="1" x14ac:dyDescent="0.65">
      <c r="A150" s="30">
        <v>65</v>
      </c>
      <c r="B150" s="31" t="s">
        <v>433</v>
      </c>
      <c r="C150" s="31" t="s">
        <v>434</v>
      </c>
      <c r="D150" s="30" t="s">
        <v>255</v>
      </c>
      <c r="E150" s="30" t="s">
        <v>371</v>
      </c>
      <c r="F150" s="30" t="s">
        <v>377</v>
      </c>
      <c r="G150" s="30">
        <v>51002</v>
      </c>
      <c r="H150" s="30">
        <v>0.2663681</v>
      </c>
      <c r="I150" s="30">
        <v>156443.20000000001</v>
      </c>
    </row>
    <row r="151" spans="1:19" x14ac:dyDescent="0.65">
      <c r="A151" s="90" t="s">
        <v>21</v>
      </c>
      <c r="B151" s="90"/>
      <c r="C151" s="90"/>
      <c r="D151" s="90"/>
      <c r="E151" s="90"/>
      <c r="F151" s="90"/>
      <c r="G151" s="90"/>
      <c r="H151" s="33">
        <v>1</v>
      </c>
      <c r="I151" s="34">
        <v>587319.5</v>
      </c>
      <c r="J151" s="26"/>
    </row>
    <row r="152" spans="1:19" s="26" customFormat="1" x14ac:dyDescent="0.65">
      <c r="A152" s="30">
        <v>66</v>
      </c>
      <c r="B152" s="31" t="s">
        <v>436</v>
      </c>
      <c r="C152" s="31" t="s">
        <v>437</v>
      </c>
      <c r="D152" s="30" t="s">
        <v>255</v>
      </c>
      <c r="E152" s="30" t="s">
        <v>380</v>
      </c>
      <c r="F152" s="30" t="s">
        <v>419</v>
      </c>
      <c r="G152" s="30">
        <v>50206</v>
      </c>
      <c r="H152" s="30">
        <v>1</v>
      </c>
      <c r="I152" s="30">
        <v>1080187</v>
      </c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1:19" x14ac:dyDescent="0.65">
      <c r="A153" s="90" t="s">
        <v>21</v>
      </c>
      <c r="B153" s="90"/>
      <c r="C153" s="90"/>
      <c r="D153" s="90"/>
      <c r="E153" s="90"/>
      <c r="F153" s="90"/>
      <c r="G153" s="90"/>
      <c r="H153" s="33">
        <v>1</v>
      </c>
      <c r="I153" s="34">
        <v>1080187</v>
      </c>
      <c r="J153" s="26"/>
    </row>
    <row r="154" spans="1:19" s="26" customFormat="1" x14ac:dyDescent="0.65">
      <c r="A154" s="30">
        <v>67</v>
      </c>
      <c r="B154" s="31" t="s">
        <v>438</v>
      </c>
      <c r="C154" s="31" t="s">
        <v>439</v>
      </c>
      <c r="D154" s="30" t="s">
        <v>255</v>
      </c>
      <c r="E154" s="30" t="s">
        <v>371</v>
      </c>
      <c r="F154" s="30" t="s">
        <v>372</v>
      </c>
      <c r="G154" s="30">
        <v>51001</v>
      </c>
      <c r="H154" s="30">
        <v>1</v>
      </c>
      <c r="I154" s="30">
        <v>15118294</v>
      </c>
    </row>
    <row r="155" spans="1:19" x14ac:dyDescent="0.65">
      <c r="A155" s="90" t="s">
        <v>21</v>
      </c>
      <c r="B155" s="90"/>
      <c r="C155" s="90"/>
      <c r="D155" s="90"/>
      <c r="E155" s="90"/>
      <c r="F155" s="90"/>
      <c r="G155" s="90"/>
      <c r="H155" s="33">
        <v>1</v>
      </c>
      <c r="I155" s="34">
        <v>15118294</v>
      </c>
      <c r="J155" s="26"/>
    </row>
    <row r="156" spans="1:19" s="26" customFormat="1" x14ac:dyDescent="0.65">
      <c r="A156" s="30">
        <v>68</v>
      </c>
      <c r="B156" s="31" t="s">
        <v>440</v>
      </c>
      <c r="C156" s="31" t="s">
        <v>412</v>
      </c>
      <c r="D156" s="30" t="s">
        <v>255</v>
      </c>
      <c r="E156" s="30" t="s">
        <v>371</v>
      </c>
      <c r="F156" s="30" t="s">
        <v>377</v>
      </c>
      <c r="G156" s="30">
        <v>51002</v>
      </c>
      <c r="H156" s="30">
        <v>1</v>
      </c>
      <c r="I156" s="30">
        <v>1980038</v>
      </c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1:19" x14ac:dyDescent="0.65">
      <c r="A157" s="90" t="s">
        <v>21</v>
      </c>
      <c r="B157" s="90"/>
      <c r="C157" s="90"/>
      <c r="D157" s="90"/>
      <c r="E157" s="90"/>
      <c r="F157" s="90"/>
      <c r="G157" s="90"/>
      <c r="H157" s="33">
        <v>1</v>
      </c>
      <c r="I157" s="34">
        <v>1980038</v>
      </c>
      <c r="J157" s="26"/>
    </row>
    <row r="158" spans="1:19" s="26" customFormat="1" x14ac:dyDescent="0.65">
      <c r="A158" s="30">
        <v>69</v>
      </c>
      <c r="B158" s="31" t="s">
        <v>441</v>
      </c>
      <c r="C158" s="31" t="s">
        <v>442</v>
      </c>
      <c r="D158" s="30" t="s">
        <v>255</v>
      </c>
      <c r="E158" s="30" t="s">
        <v>392</v>
      </c>
      <c r="F158" s="30" t="s">
        <v>401</v>
      </c>
      <c r="G158" s="30">
        <v>50608</v>
      </c>
      <c r="H158" s="30">
        <v>1</v>
      </c>
      <c r="I158" s="30">
        <v>1741059</v>
      </c>
    </row>
    <row r="159" spans="1:19" x14ac:dyDescent="0.65">
      <c r="A159" s="90" t="s">
        <v>21</v>
      </c>
      <c r="B159" s="90"/>
      <c r="C159" s="90"/>
      <c r="D159" s="90"/>
      <c r="E159" s="90"/>
      <c r="F159" s="90"/>
      <c r="G159" s="90"/>
      <c r="H159" s="33">
        <v>1</v>
      </c>
      <c r="I159" s="34">
        <v>1741059</v>
      </c>
      <c r="J159" s="26"/>
    </row>
    <row r="160" spans="1:19" s="26" customFormat="1" x14ac:dyDescent="0.65">
      <c r="A160" s="30">
        <v>70</v>
      </c>
      <c r="B160" s="31" t="s">
        <v>443</v>
      </c>
      <c r="C160" s="31" t="s">
        <v>444</v>
      </c>
      <c r="D160" s="30" t="s">
        <v>445</v>
      </c>
      <c r="E160" s="30" t="s">
        <v>418</v>
      </c>
      <c r="F160" s="30" t="s">
        <v>446</v>
      </c>
      <c r="G160" s="30">
        <v>60902</v>
      </c>
      <c r="H160" s="30">
        <v>1</v>
      </c>
      <c r="I160" s="30">
        <v>525</v>
      </c>
      <c r="K160" s="32"/>
      <c r="L160" s="32"/>
      <c r="M160" s="32"/>
      <c r="N160" s="32"/>
      <c r="O160" s="32"/>
      <c r="P160" s="32"/>
      <c r="Q160" s="32"/>
      <c r="R160" s="32"/>
      <c r="S160" s="32"/>
    </row>
    <row r="161" spans="1:19" x14ac:dyDescent="0.65">
      <c r="A161" s="90" t="s">
        <v>21</v>
      </c>
      <c r="B161" s="90"/>
      <c r="C161" s="90"/>
      <c r="D161" s="90"/>
      <c r="E161" s="90"/>
      <c r="F161" s="90"/>
      <c r="G161" s="90"/>
      <c r="H161" s="33">
        <v>1</v>
      </c>
      <c r="I161" s="34">
        <v>525</v>
      </c>
      <c r="J161" s="26"/>
    </row>
    <row r="162" spans="1:19" s="26" customFormat="1" x14ac:dyDescent="0.65">
      <c r="A162" s="30">
        <v>71</v>
      </c>
      <c r="B162" s="31" t="s">
        <v>447</v>
      </c>
      <c r="C162" s="31" t="s">
        <v>448</v>
      </c>
      <c r="D162" s="30" t="s">
        <v>449</v>
      </c>
      <c r="E162" s="30" t="s">
        <v>450</v>
      </c>
      <c r="F162" s="30" t="s">
        <v>451</v>
      </c>
      <c r="G162" s="30">
        <v>60509</v>
      </c>
      <c r="H162" s="30">
        <v>1</v>
      </c>
      <c r="I162" s="30">
        <v>4125</v>
      </c>
    </row>
    <row r="163" spans="1:19" x14ac:dyDescent="0.65">
      <c r="A163" s="90" t="s">
        <v>21</v>
      </c>
      <c r="B163" s="90"/>
      <c r="C163" s="90"/>
      <c r="D163" s="90"/>
      <c r="E163" s="90"/>
      <c r="F163" s="90"/>
      <c r="G163" s="90"/>
      <c r="H163" s="33">
        <v>1</v>
      </c>
      <c r="I163" s="34">
        <v>4125</v>
      </c>
      <c r="J163" s="26"/>
    </row>
    <row r="164" spans="1:19" x14ac:dyDescent="0.65">
      <c r="A164" s="30">
        <v>72</v>
      </c>
      <c r="B164" s="31" t="s">
        <v>452</v>
      </c>
      <c r="C164" s="31" t="s">
        <v>453</v>
      </c>
      <c r="D164" s="30" t="s">
        <v>449</v>
      </c>
      <c r="E164" s="30" t="s">
        <v>450</v>
      </c>
      <c r="F164" s="30" t="s">
        <v>451</v>
      </c>
      <c r="G164" s="30">
        <v>60509</v>
      </c>
      <c r="H164" s="30">
        <v>0.52798270000000003</v>
      </c>
      <c r="I164" s="30">
        <v>1586</v>
      </c>
    </row>
    <row r="165" spans="1:19" s="26" customFormat="1" x14ac:dyDescent="0.65">
      <c r="A165" s="30">
        <v>72</v>
      </c>
      <c r="B165" s="31" t="s">
        <v>452</v>
      </c>
      <c r="C165" s="31" t="s">
        <v>453</v>
      </c>
      <c r="D165" s="30" t="s">
        <v>449</v>
      </c>
      <c r="E165" s="30" t="s">
        <v>454</v>
      </c>
      <c r="F165" s="30" t="s">
        <v>455</v>
      </c>
      <c r="G165" s="30">
        <v>60604</v>
      </c>
      <c r="H165" s="30">
        <v>0.47201729999999997</v>
      </c>
      <c r="I165" s="30">
        <v>1418</v>
      </c>
    </row>
    <row r="166" spans="1:19" x14ac:dyDescent="0.65">
      <c r="A166" s="90" t="s">
        <v>21</v>
      </c>
      <c r="B166" s="90"/>
      <c r="C166" s="90"/>
      <c r="D166" s="90"/>
      <c r="E166" s="90"/>
      <c r="F166" s="90"/>
      <c r="G166" s="90"/>
      <c r="H166" s="33">
        <v>1</v>
      </c>
      <c r="I166" s="34">
        <v>3004</v>
      </c>
      <c r="J166" s="26"/>
    </row>
    <row r="167" spans="1:19" s="26" customFormat="1" x14ac:dyDescent="0.65">
      <c r="A167" s="30">
        <v>73</v>
      </c>
      <c r="B167" s="31" t="s">
        <v>456</v>
      </c>
      <c r="C167" s="31" t="s">
        <v>457</v>
      </c>
      <c r="D167" s="30" t="s">
        <v>255</v>
      </c>
      <c r="E167" s="30" t="s">
        <v>458</v>
      </c>
      <c r="F167" s="30" t="s">
        <v>459</v>
      </c>
      <c r="G167" s="30">
        <v>61009</v>
      </c>
      <c r="H167" s="30">
        <v>1</v>
      </c>
      <c r="I167" s="30">
        <v>5025</v>
      </c>
      <c r="K167" s="32"/>
      <c r="L167" s="32"/>
      <c r="M167" s="32"/>
      <c r="N167" s="32"/>
      <c r="O167" s="32"/>
      <c r="P167" s="32"/>
      <c r="Q167" s="32"/>
      <c r="R167" s="32"/>
      <c r="S167" s="32"/>
    </row>
    <row r="168" spans="1:19" x14ac:dyDescent="0.65">
      <c r="A168" s="90" t="s">
        <v>21</v>
      </c>
      <c r="B168" s="90"/>
      <c r="C168" s="90"/>
      <c r="D168" s="90"/>
      <c r="E168" s="90"/>
      <c r="F168" s="90"/>
      <c r="G168" s="90"/>
      <c r="H168" s="33">
        <v>1</v>
      </c>
      <c r="I168" s="34">
        <v>5025</v>
      </c>
      <c r="J168" s="26"/>
      <c r="K168" s="26"/>
      <c r="L168" s="26"/>
      <c r="M168" s="26"/>
      <c r="N168" s="26"/>
      <c r="O168" s="26"/>
      <c r="P168" s="26"/>
      <c r="Q168" s="26"/>
      <c r="R168" s="26"/>
      <c r="S168" s="26"/>
    </row>
    <row r="169" spans="1:19" s="26" customFormat="1" x14ac:dyDescent="0.65">
      <c r="A169" s="30">
        <v>74</v>
      </c>
      <c r="B169" s="31" t="s">
        <v>460</v>
      </c>
      <c r="C169" s="31" t="s">
        <v>457</v>
      </c>
      <c r="D169" s="30" t="s">
        <v>277</v>
      </c>
      <c r="E169" s="30" t="s">
        <v>458</v>
      </c>
      <c r="F169" s="30" t="s">
        <v>459</v>
      </c>
      <c r="G169" s="30">
        <v>61009</v>
      </c>
      <c r="H169" s="30">
        <v>1</v>
      </c>
      <c r="I169" s="30">
        <v>811</v>
      </c>
    </row>
    <row r="170" spans="1:19" x14ac:dyDescent="0.65">
      <c r="A170" s="90" t="s">
        <v>21</v>
      </c>
      <c r="B170" s="90"/>
      <c r="C170" s="90"/>
      <c r="D170" s="90"/>
      <c r="E170" s="90"/>
      <c r="F170" s="90"/>
      <c r="G170" s="90"/>
      <c r="H170" s="33">
        <v>1</v>
      </c>
      <c r="I170" s="34">
        <v>811</v>
      </c>
      <c r="J170" s="26"/>
      <c r="K170" s="26"/>
      <c r="L170" s="26"/>
      <c r="M170" s="26"/>
      <c r="N170" s="26"/>
      <c r="O170" s="26"/>
      <c r="P170" s="26"/>
      <c r="Q170" s="26"/>
      <c r="R170" s="26"/>
      <c r="S170" s="26"/>
    </row>
    <row r="171" spans="1:19" s="26" customFormat="1" x14ac:dyDescent="0.65">
      <c r="A171" s="30">
        <v>75</v>
      </c>
      <c r="B171" s="31" t="s">
        <v>461</v>
      </c>
      <c r="C171" s="31" t="s">
        <v>457</v>
      </c>
      <c r="D171" s="30" t="s">
        <v>277</v>
      </c>
      <c r="E171" s="30" t="s">
        <v>458</v>
      </c>
      <c r="F171" s="30" t="s">
        <v>459</v>
      </c>
      <c r="G171" s="30">
        <v>61009</v>
      </c>
      <c r="H171" s="30">
        <v>1</v>
      </c>
      <c r="I171" s="30">
        <v>70</v>
      </c>
      <c r="K171" s="32"/>
      <c r="L171" s="32"/>
      <c r="M171" s="32"/>
      <c r="N171" s="32"/>
      <c r="O171" s="32"/>
      <c r="P171" s="32"/>
      <c r="Q171" s="32"/>
      <c r="R171" s="32"/>
      <c r="S171" s="32"/>
    </row>
    <row r="172" spans="1:19" x14ac:dyDescent="0.65">
      <c r="A172" s="90" t="s">
        <v>21</v>
      </c>
      <c r="B172" s="90"/>
      <c r="C172" s="90"/>
      <c r="D172" s="90"/>
      <c r="E172" s="90"/>
      <c r="F172" s="90"/>
      <c r="G172" s="90"/>
      <c r="H172" s="33">
        <v>1</v>
      </c>
      <c r="I172" s="34">
        <v>70</v>
      </c>
      <c r="J172" s="26"/>
    </row>
    <row r="173" spans="1:19" s="26" customFormat="1" x14ac:dyDescent="0.65">
      <c r="A173" s="30">
        <v>76</v>
      </c>
      <c r="B173" s="31" t="s">
        <v>462</v>
      </c>
      <c r="C173" s="31" t="s">
        <v>463</v>
      </c>
      <c r="D173" s="30" t="s">
        <v>464</v>
      </c>
      <c r="E173" s="30" t="s">
        <v>465</v>
      </c>
      <c r="F173" s="30" t="s">
        <v>466</v>
      </c>
      <c r="G173" s="30">
        <v>60704</v>
      </c>
      <c r="H173" s="30">
        <v>1</v>
      </c>
      <c r="I173" s="30">
        <v>4131</v>
      </c>
    </row>
    <row r="174" spans="1:19" x14ac:dyDescent="0.65">
      <c r="A174" s="90" t="s">
        <v>21</v>
      </c>
      <c r="B174" s="90"/>
      <c r="C174" s="90"/>
      <c r="D174" s="90"/>
      <c r="E174" s="90"/>
      <c r="F174" s="90"/>
      <c r="G174" s="90"/>
      <c r="H174" s="33">
        <v>1</v>
      </c>
      <c r="I174" s="34">
        <v>4131</v>
      </c>
      <c r="J174" s="26"/>
    </row>
    <row r="175" spans="1:19" s="26" customFormat="1" x14ac:dyDescent="0.65">
      <c r="A175" s="30">
        <v>77</v>
      </c>
      <c r="B175" s="31" t="s">
        <v>467</v>
      </c>
      <c r="C175" s="31" t="s">
        <v>468</v>
      </c>
      <c r="D175" s="30" t="s">
        <v>449</v>
      </c>
      <c r="E175" s="30" t="s">
        <v>469</v>
      </c>
      <c r="F175" s="30" t="s">
        <v>470</v>
      </c>
      <c r="G175" s="30">
        <v>70701</v>
      </c>
      <c r="H175" s="30">
        <v>1</v>
      </c>
      <c r="I175" s="30">
        <v>5634</v>
      </c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1:19" x14ac:dyDescent="0.65">
      <c r="A176" s="90" t="s">
        <v>21</v>
      </c>
      <c r="B176" s="90"/>
      <c r="C176" s="90"/>
      <c r="D176" s="90"/>
      <c r="E176" s="90"/>
      <c r="F176" s="90"/>
      <c r="G176" s="90"/>
      <c r="H176" s="33">
        <v>1</v>
      </c>
      <c r="I176" s="34">
        <v>5634</v>
      </c>
      <c r="J176" s="26"/>
    </row>
    <row r="177" spans="1:19" x14ac:dyDescent="0.65">
      <c r="A177" s="30">
        <v>78</v>
      </c>
      <c r="B177" s="31" t="s">
        <v>471</v>
      </c>
      <c r="C177" s="31" t="s">
        <v>472</v>
      </c>
      <c r="D177" s="30" t="s">
        <v>355</v>
      </c>
      <c r="E177" s="30" t="s">
        <v>473</v>
      </c>
      <c r="F177" s="30" t="s">
        <v>474</v>
      </c>
      <c r="G177" s="30">
        <v>70403</v>
      </c>
      <c r="H177" s="30">
        <v>0.70344930000000006</v>
      </c>
      <c r="I177" s="30">
        <v>29387</v>
      </c>
      <c r="K177" s="26"/>
      <c r="L177" s="26"/>
      <c r="M177" s="26"/>
      <c r="N177" s="26"/>
      <c r="O177" s="26"/>
      <c r="P177" s="26"/>
      <c r="Q177" s="26"/>
      <c r="R177" s="26"/>
      <c r="S177" s="26"/>
    </row>
    <row r="178" spans="1:19" s="26" customFormat="1" x14ac:dyDescent="0.65">
      <c r="A178" s="30">
        <v>78</v>
      </c>
      <c r="B178" s="31" t="s">
        <v>471</v>
      </c>
      <c r="C178" s="31" t="s">
        <v>472</v>
      </c>
      <c r="D178" s="30" t="s">
        <v>355</v>
      </c>
      <c r="E178" s="30" t="s">
        <v>473</v>
      </c>
      <c r="F178" s="30" t="s">
        <v>475</v>
      </c>
      <c r="G178" s="30">
        <v>70401</v>
      </c>
      <c r="H178" s="30">
        <v>0.2965507</v>
      </c>
      <c r="I178" s="30">
        <v>12388</v>
      </c>
      <c r="K178" s="32"/>
      <c r="L178" s="32"/>
      <c r="M178" s="32"/>
      <c r="N178" s="32"/>
      <c r="O178" s="32"/>
      <c r="P178" s="32"/>
      <c r="Q178" s="32"/>
      <c r="R178" s="32"/>
      <c r="S178" s="32"/>
    </row>
    <row r="179" spans="1:19" x14ac:dyDescent="0.65">
      <c r="A179" s="90" t="s">
        <v>21</v>
      </c>
      <c r="B179" s="90"/>
      <c r="C179" s="90"/>
      <c r="D179" s="90"/>
      <c r="E179" s="90"/>
      <c r="F179" s="90"/>
      <c r="G179" s="90"/>
      <c r="H179" s="33">
        <v>1</v>
      </c>
      <c r="I179" s="34">
        <v>41775</v>
      </c>
      <c r="J179" s="26"/>
    </row>
    <row r="180" spans="1:19" s="26" customFormat="1" x14ac:dyDescent="0.65">
      <c r="A180" s="30">
        <v>79</v>
      </c>
      <c r="B180" s="31" t="s">
        <v>476</v>
      </c>
      <c r="C180" s="31" t="s">
        <v>477</v>
      </c>
      <c r="D180" s="30" t="s">
        <v>355</v>
      </c>
      <c r="E180" s="30" t="s">
        <v>473</v>
      </c>
      <c r="F180" s="30" t="s">
        <v>478</v>
      </c>
      <c r="G180" s="30">
        <v>70405</v>
      </c>
      <c r="H180" s="30">
        <v>1</v>
      </c>
      <c r="I180" s="30">
        <v>1500</v>
      </c>
      <c r="K180" s="32"/>
      <c r="L180" s="32"/>
      <c r="M180" s="32"/>
      <c r="N180" s="32"/>
      <c r="O180" s="32"/>
      <c r="P180" s="32"/>
      <c r="Q180" s="32"/>
      <c r="R180" s="32"/>
      <c r="S180" s="32"/>
    </row>
    <row r="181" spans="1:19" x14ac:dyDescent="0.65">
      <c r="A181" s="90" t="s">
        <v>21</v>
      </c>
      <c r="B181" s="90"/>
      <c r="C181" s="90"/>
      <c r="D181" s="90"/>
      <c r="E181" s="90"/>
      <c r="F181" s="90"/>
      <c r="G181" s="90"/>
      <c r="H181" s="33">
        <v>1</v>
      </c>
      <c r="I181" s="34">
        <v>1500</v>
      </c>
      <c r="J181" s="26"/>
    </row>
    <row r="182" spans="1:19" x14ac:dyDescent="0.65">
      <c r="A182" s="30">
        <v>80</v>
      </c>
      <c r="B182" s="31" t="s">
        <v>479</v>
      </c>
      <c r="C182" s="31" t="s">
        <v>480</v>
      </c>
      <c r="D182" s="30" t="s">
        <v>355</v>
      </c>
      <c r="E182" s="30" t="s">
        <v>473</v>
      </c>
      <c r="F182" s="30" t="s">
        <v>481</v>
      </c>
      <c r="G182" s="30">
        <v>70402</v>
      </c>
      <c r="H182" s="30">
        <v>0.59471149999999995</v>
      </c>
      <c r="I182" s="30">
        <v>6393.1490000000003</v>
      </c>
      <c r="K182" s="26"/>
      <c r="L182" s="26"/>
      <c r="M182" s="26"/>
      <c r="N182" s="26"/>
      <c r="O182" s="26"/>
      <c r="P182" s="26"/>
      <c r="Q182" s="26"/>
      <c r="R182" s="26"/>
      <c r="S182" s="26"/>
    </row>
    <row r="183" spans="1:19" s="26" customFormat="1" x14ac:dyDescent="0.65">
      <c r="A183" s="30">
        <v>80</v>
      </c>
      <c r="B183" s="31" t="s">
        <v>479</v>
      </c>
      <c r="C183" s="31" t="s">
        <v>480</v>
      </c>
      <c r="D183" s="30" t="s">
        <v>355</v>
      </c>
      <c r="E183" s="30" t="s">
        <v>473</v>
      </c>
      <c r="F183" s="30" t="s">
        <v>482</v>
      </c>
      <c r="G183" s="30">
        <v>70404</v>
      </c>
      <c r="H183" s="30">
        <v>0.4052885</v>
      </c>
      <c r="I183" s="30">
        <v>4356.8509999999997</v>
      </c>
      <c r="K183" s="32"/>
      <c r="L183" s="32"/>
      <c r="M183" s="32"/>
      <c r="N183" s="32"/>
      <c r="O183" s="32"/>
      <c r="P183" s="32"/>
      <c r="Q183" s="32"/>
      <c r="R183" s="32"/>
      <c r="S183" s="32"/>
    </row>
    <row r="184" spans="1:19" x14ac:dyDescent="0.65">
      <c r="A184" s="90" t="s">
        <v>21</v>
      </c>
      <c r="B184" s="90"/>
      <c r="C184" s="90"/>
      <c r="D184" s="90"/>
      <c r="E184" s="90"/>
      <c r="F184" s="90"/>
      <c r="G184" s="90"/>
      <c r="H184" s="33">
        <v>1</v>
      </c>
      <c r="I184" s="34">
        <v>10750</v>
      </c>
      <c r="J184" s="26"/>
    </row>
    <row r="185" spans="1:19" s="26" customFormat="1" x14ac:dyDescent="0.65">
      <c r="A185" s="30">
        <v>81</v>
      </c>
      <c r="B185" s="31" t="s">
        <v>483</v>
      </c>
      <c r="C185" s="31" t="s">
        <v>484</v>
      </c>
      <c r="D185" s="30" t="s">
        <v>355</v>
      </c>
      <c r="E185" s="30" t="s">
        <v>19</v>
      </c>
      <c r="F185" s="30" t="s">
        <v>69</v>
      </c>
      <c r="G185" s="30">
        <v>70302</v>
      </c>
      <c r="H185" s="30">
        <v>1</v>
      </c>
      <c r="I185" s="30">
        <v>5000</v>
      </c>
      <c r="K185" s="32"/>
      <c r="L185" s="32"/>
      <c r="M185" s="32"/>
      <c r="N185" s="32"/>
      <c r="O185" s="32"/>
      <c r="P185" s="32"/>
      <c r="Q185" s="32"/>
      <c r="R185" s="32"/>
      <c r="S185" s="32"/>
    </row>
    <row r="186" spans="1:19" x14ac:dyDescent="0.65">
      <c r="A186" s="90" t="s">
        <v>21</v>
      </c>
      <c r="B186" s="90"/>
      <c r="C186" s="90"/>
      <c r="D186" s="90"/>
      <c r="E186" s="90"/>
      <c r="F186" s="90"/>
      <c r="G186" s="90"/>
      <c r="H186" s="33">
        <v>1</v>
      </c>
      <c r="I186" s="34">
        <v>5000</v>
      </c>
      <c r="J186" s="26"/>
    </row>
    <row r="187" spans="1:19" s="26" customFormat="1" x14ac:dyDescent="0.65">
      <c r="A187" s="30">
        <v>82</v>
      </c>
      <c r="B187" s="31" t="s">
        <v>485</v>
      </c>
      <c r="C187" s="31" t="s">
        <v>486</v>
      </c>
      <c r="D187" s="30" t="s">
        <v>355</v>
      </c>
      <c r="E187" s="30" t="s">
        <v>19</v>
      </c>
      <c r="F187" s="30" t="s">
        <v>72</v>
      </c>
      <c r="G187" s="30">
        <v>70307</v>
      </c>
      <c r="H187" s="30">
        <v>1</v>
      </c>
      <c r="I187" s="30">
        <v>6875</v>
      </c>
    </row>
    <row r="188" spans="1:19" x14ac:dyDescent="0.65">
      <c r="A188" s="90" t="s">
        <v>21</v>
      </c>
      <c r="B188" s="90"/>
      <c r="C188" s="90"/>
      <c r="D188" s="90"/>
      <c r="E188" s="90"/>
      <c r="F188" s="90"/>
      <c r="G188" s="90"/>
      <c r="H188" s="33">
        <v>1</v>
      </c>
      <c r="I188" s="34">
        <v>6875</v>
      </c>
      <c r="J188" s="26"/>
    </row>
    <row r="189" spans="1:19" x14ac:dyDescent="0.65">
      <c r="K189" s="26"/>
      <c r="L189" s="26"/>
      <c r="M189" s="26"/>
      <c r="N189" s="26"/>
      <c r="O189" s="26"/>
      <c r="P189" s="26"/>
      <c r="Q189" s="26"/>
      <c r="R189" s="26"/>
      <c r="S189" s="26"/>
    </row>
    <row r="191" spans="1:19" x14ac:dyDescent="0.65">
      <c r="K191" s="26"/>
      <c r="L191" s="26"/>
      <c r="M191" s="26"/>
      <c r="N191" s="26"/>
      <c r="O191" s="26"/>
      <c r="P191" s="26"/>
      <c r="Q191" s="26"/>
      <c r="R191" s="26"/>
      <c r="S191" s="26"/>
    </row>
    <row r="193" spans="11:19" x14ac:dyDescent="0.65">
      <c r="K193" s="26"/>
      <c r="L193" s="26"/>
      <c r="M193" s="26"/>
      <c r="N193" s="26"/>
      <c r="O193" s="26"/>
      <c r="P193" s="26"/>
      <c r="Q193" s="26"/>
      <c r="R193" s="26"/>
      <c r="S193" s="26"/>
    </row>
    <row r="195" spans="11:19" x14ac:dyDescent="0.65">
      <c r="K195" s="26"/>
      <c r="L195" s="26"/>
      <c r="M195" s="26"/>
      <c r="N195" s="26"/>
      <c r="O195" s="26"/>
      <c r="P195" s="26"/>
      <c r="Q195" s="26"/>
      <c r="R195" s="26"/>
      <c r="S195" s="26"/>
    </row>
    <row r="198" spans="11:19" x14ac:dyDescent="0.65">
      <c r="K198" s="26"/>
      <c r="L198" s="26"/>
      <c r="M198" s="26"/>
      <c r="N198" s="26"/>
      <c r="O198" s="26"/>
      <c r="P198" s="26"/>
      <c r="Q198" s="26"/>
      <c r="R198" s="26"/>
      <c r="S198" s="26"/>
    </row>
    <row r="200" spans="11:19" x14ac:dyDescent="0.65">
      <c r="K200" s="26"/>
      <c r="L200" s="26"/>
      <c r="M200" s="26"/>
      <c r="N200" s="26"/>
      <c r="O200" s="26"/>
      <c r="P200" s="26"/>
      <c r="Q200" s="26"/>
      <c r="R200" s="26"/>
      <c r="S200" s="26"/>
    </row>
    <row r="202" spans="11:19" x14ac:dyDescent="0.65">
      <c r="K202" s="26"/>
      <c r="L202" s="26"/>
      <c r="M202" s="26"/>
      <c r="N202" s="26"/>
      <c r="O202" s="26"/>
      <c r="P202" s="26"/>
      <c r="Q202" s="26"/>
      <c r="R202" s="26"/>
      <c r="S202" s="26"/>
    </row>
    <row r="205" spans="11:19" x14ac:dyDescent="0.65">
      <c r="K205" s="26"/>
      <c r="L205" s="26"/>
      <c r="M205" s="26"/>
      <c r="N205" s="26"/>
      <c r="O205" s="26"/>
      <c r="P205" s="26"/>
      <c r="Q205" s="26"/>
      <c r="R205" s="26"/>
      <c r="S205" s="26"/>
    </row>
    <row r="207" spans="11:19" x14ac:dyDescent="0.65">
      <c r="K207" s="26"/>
      <c r="L207" s="26"/>
      <c r="M207" s="26"/>
      <c r="N207" s="26"/>
      <c r="O207" s="26"/>
      <c r="P207" s="26"/>
      <c r="Q207" s="26"/>
      <c r="R207" s="26"/>
      <c r="S207" s="26"/>
    </row>
    <row r="210" spans="11:19" x14ac:dyDescent="0.65">
      <c r="K210" s="26"/>
      <c r="L210" s="26"/>
      <c r="M210" s="26"/>
      <c r="N210" s="26"/>
      <c r="O210" s="26"/>
      <c r="P210" s="26"/>
      <c r="Q210" s="26"/>
      <c r="R210" s="26"/>
      <c r="S210" s="26"/>
    </row>
    <row r="212" spans="11:19" x14ac:dyDescent="0.65">
      <c r="K212" s="26"/>
      <c r="L212" s="26"/>
      <c r="M212" s="26"/>
      <c r="N212" s="26"/>
      <c r="O212" s="26"/>
      <c r="P212" s="26"/>
      <c r="Q212" s="26"/>
      <c r="R212" s="26"/>
      <c r="S212" s="26"/>
    </row>
    <row r="214" spans="11:19" x14ac:dyDescent="0.65">
      <c r="K214" s="26"/>
      <c r="L214" s="26"/>
      <c r="M214" s="26"/>
      <c r="N214" s="26"/>
      <c r="O214" s="26"/>
      <c r="P214" s="26"/>
      <c r="Q214" s="26"/>
      <c r="R214" s="26"/>
      <c r="S214" s="26"/>
    </row>
    <row r="216" spans="11:19" x14ac:dyDescent="0.65">
      <c r="K216" s="26"/>
      <c r="L216" s="26"/>
      <c r="M216" s="26"/>
      <c r="N216" s="26"/>
      <c r="O216" s="26"/>
      <c r="P216" s="26"/>
      <c r="Q216" s="26"/>
      <c r="R216" s="26"/>
      <c r="S216" s="26"/>
    </row>
    <row r="220" spans="11:19" x14ac:dyDescent="0.65">
      <c r="K220" s="26"/>
      <c r="L220" s="26"/>
      <c r="M220" s="26"/>
      <c r="N220" s="26"/>
      <c r="O220" s="26"/>
      <c r="P220" s="26"/>
      <c r="Q220" s="26"/>
      <c r="R220" s="26"/>
      <c r="S220" s="26"/>
    </row>
    <row r="222" spans="11:19" x14ac:dyDescent="0.65">
      <c r="K222" s="26"/>
      <c r="L222" s="26"/>
      <c r="M222" s="26"/>
      <c r="N222" s="26"/>
      <c r="O222" s="26"/>
      <c r="P222" s="26"/>
      <c r="Q222" s="26"/>
      <c r="R222" s="26"/>
      <c r="S222" s="26"/>
    </row>
    <row r="224" spans="11:19" x14ac:dyDescent="0.65">
      <c r="K224" s="26"/>
      <c r="L224" s="26"/>
      <c r="M224" s="26"/>
      <c r="N224" s="26"/>
      <c r="O224" s="26"/>
      <c r="P224" s="26"/>
      <c r="Q224" s="26"/>
      <c r="R224" s="26"/>
      <c r="S224" s="26"/>
    </row>
    <row r="227" spans="11:19" x14ac:dyDescent="0.65">
      <c r="K227" s="26"/>
      <c r="L227" s="26"/>
      <c r="M227" s="26"/>
      <c r="N227" s="26"/>
      <c r="O227" s="26"/>
      <c r="P227" s="26"/>
      <c r="Q227" s="26"/>
      <c r="R227" s="26"/>
      <c r="S227" s="26"/>
    </row>
    <row r="231" spans="11:19" x14ac:dyDescent="0.65">
      <c r="K231" s="26"/>
      <c r="L231" s="26"/>
      <c r="M231" s="26"/>
      <c r="N231" s="26"/>
      <c r="O231" s="26"/>
      <c r="P231" s="26"/>
      <c r="Q231" s="26"/>
      <c r="R231" s="26"/>
      <c r="S231" s="26"/>
    </row>
    <row r="233" spans="11:19" x14ac:dyDescent="0.65">
      <c r="K233" s="26"/>
      <c r="L233" s="26"/>
      <c r="M233" s="26"/>
      <c r="N233" s="26"/>
      <c r="O233" s="26"/>
      <c r="P233" s="26"/>
      <c r="Q233" s="26"/>
      <c r="R233" s="26"/>
      <c r="S233" s="26"/>
    </row>
    <row r="235" spans="11:19" x14ac:dyDescent="0.65">
      <c r="K235" s="26"/>
      <c r="L235" s="26"/>
      <c r="M235" s="26"/>
      <c r="N235" s="26"/>
      <c r="O235" s="26"/>
      <c r="P235" s="26"/>
      <c r="Q235" s="26"/>
      <c r="R235" s="26"/>
      <c r="S235" s="26"/>
    </row>
    <row r="237" spans="11:19" x14ac:dyDescent="0.65">
      <c r="K237" s="26"/>
      <c r="L237" s="26"/>
      <c r="M237" s="26"/>
      <c r="N237" s="26"/>
      <c r="O237" s="26"/>
      <c r="P237" s="26"/>
      <c r="Q237" s="26"/>
      <c r="R237" s="26"/>
      <c r="S237" s="26"/>
    </row>
    <row r="239" spans="11:19" x14ac:dyDescent="0.65">
      <c r="K239" s="26"/>
      <c r="L239" s="26"/>
      <c r="M239" s="26"/>
      <c r="N239" s="26"/>
      <c r="O239" s="26"/>
      <c r="P239" s="26"/>
      <c r="Q239" s="26"/>
      <c r="R239" s="26"/>
      <c r="S239" s="26"/>
    </row>
    <row r="241" spans="11:19" x14ac:dyDescent="0.65">
      <c r="K241" s="26"/>
      <c r="L241" s="26"/>
      <c r="M241" s="26"/>
      <c r="N241" s="26"/>
      <c r="O241" s="26"/>
      <c r="P241" s="26"/>
      <c r="Q241" s="26"/>
      <c r="R241" s="26"/>
      <c r="S241" s="26"/>
    </row>
    <row r="243" spans="11:19" x14ac:dyDescent="0.65">
      <c r="K243" s="26"/>
      <c r="L243" s="26"/>
      <c r="M243" s="26"/>
      <c r="N243" s="26"/>
      <c r="O243" s="26"/>
      <c r="P243" s="26"/>
      <c r="Q243" s="26"/>
      <c r="R243" s="26"/>
      <c r="S243" s="26"/>
    </row>
    <row r="246" spans="11:19" x14ac:dyDescent="0.65">
      <c r="K246" s="26"/>
      <c r="L246" s="26"/>
      <c r="M246" s="26"/>
      <c r="N246" s="26"/>
      <c r="O246" s="26"/>
      <c r="P246" s="26"/>
      <c r="Q246" s="26"/>
      <c r="R246" s="26"/>
      <c r="S246" s="26"/>
    </row>
    <row r="248" spans="11:19" x14ac:dyDescent="0.65">
      <c r="K248" s="26"/>
      <c r="L248" s="26"/>
      <c r="M248" s="26"/>
      <c r="N248" s="26"/>
      <c r="O248" s="26"/>
      <c r="P248" s="26"/>
      <c r="Q248" s="26"/>
      <c r="R248" s="26"/>
      <c r="S248" s="26"/>
    </row>
    <row r="250" spans="11:19" x14ac:dyDescent="0.65">
      <c r="K250" s="26"/>
      <c r="L250" s="26"/>
      <c r="M250" s="26"/>
      <c r="N250" s="26"/>
      <c r="O250" s="26"/>
      <c r="P250" s="26"/>
      <c r="Q250" s="26"/>
      <c r="R250" s="26"/>
      <c r="S250" s="26"/>
    </row>
    <row r="252" spans="11:19" x14ac:dyDescent="0.65">
      <c r="K252" s="26"/>
      <c r="L252" s="26"/>
      <c r="M252" s="26"/>
      <c r="N252" s="26"/>
      <c r="O252" s="26"/>
      <c r="P252" s="26"/>
      <c r="Q252" s="26"/>
      <c r="R252" s="26"/>
      <c r="S252" s="26"/>
    </row>
    <row r="254" spans="11:19" x14ac:dyDescent="0.65">
      <c r="K254" s="26"/>
      <c r="L254" s="26"/>
      <c r="M254" s="26"/>
      <c r="N254" s="26"/>
      <c r="O254" s="26"/>
      <c r="P254" s="26"/>
      <c r="Q254" s="26"/>
      <c r="R254" s="26"/>
      <c r="S254" s="26"/>
    </row>
    <row r="256" spans="11:19" x14ac:dyDescent="0.65">
      <c r="K256" s="26"/>
      <c r="L256" s="26"/>
      <c r="M256" s="26"/>
      <c r="N256" s="26"/>
      <c r="O256" s="26"/>
      <c r="P256" s="26"/>
      <c r="Q256" s="26"/>
      <c r="R256" s="26"/>
      <c r="S256" s="26"/>
    </row>
    <row r="259" spans="11:19" x14ac:dyDescent="0.65">
      <c r="K259" s="26"/>
      <c r="L259" s="26"/>
      <c r="M259" s="26"/>
      <c r="N259" s="26"/>
      <c r="O259" s="26"/>
      <c r="P259" s="26"/>
      <c r="Q259" s="26"/>
      <c r="R259" s="26"/>
      <c r="S259" s="26"/>
    </row>
    <row r="261" spans="11:19" x14ac:dyDescent="0.65">
      <c r="K261" s="26"/>
      <c r="L261" s="26"/>
      <c r="M261" s="26"/>
      <c r="N261" s="26"/>
      <c r="O261" s="26"/>
      <c r="P261" s="26"/>
      <c r="Q261" s="26"/>
      <c r="R261" s="26"/>
      <c r="S261" s="26"/>
    </row>
    <row r="264" spans="11:19" x14ac:dyDescent="0.65">
      <c r="K264" s="26"/>
      <c r="L264" s="26"/>
      <c r="M264" s="26"/>
      <c r="N264" s="26"/>
      <c r="O264" s="26"/>
      <c r="P264" s="26"/>
      <c r="Q264" s="26"/>
      <c r="R264" s="26"/>
      <c r="S264" s="26"/>
    </row>
    <row r="266" spans="11:19" x14ac:dyDescent="0.65">
      <c r="K266" s="26"/>
      <c r="L266" s="26"/>
      <c r="M266" s="26"/>
      <c r="N266" s="26"/>
      <c r="O266" s="26"/>
      <c r="P266" s="26"/>
      <c r="Q266" s="26"/>
      <c r="R266" s="26"/>
      <c r="S266" s="26"/>
    </row>
    <row r="268" spans="11:19" x14ac:dyDescent="0.65">
      <c r="K268" s="26"/>
      <c r="L268" s="26"/>
      <c r="M268" s="26"/>
      <c r="N268" s="26"/>
      <c r="O268" s="26"/>
      <c r="P268" s="26"/>
      <c r="Q268" s="26"/>
      <c r="R268" s="26"/>
      <c r="S268" s="26"/>
    </row>
  </sheetData>
  <mergeCells count="82">
    <mergeCell ref="A181:G181"/>
    <mergeCell ref="A184:G184"/>
    <mergeCell ref="A186:G186"/>
    <mergeCell ref="A188:G188"/>
    <mergeCell ref="A168:G168"/>
    <mergeCell ref="A170:G170"/>
    <mergeCell ref="A172:G172"/>
    <mergeCell ref="A174:G174"/>
    <mergeCell ref="A176:G176"/>
    <mergeCell ref="A179:G179"/>
    <mergeCell ref="A166:G166"/>
    <mergeCell ref="A140:G140"/>
    <mergeCell ref="A142:G142"/>
    <mergeCell ref="A144:G144"/>
    <mergeCell ref="A147:G147"/>
    <mergeCell ref="A151:G151"/>
    <mergeCell ref="A153:G153"/>
    <mergeCell ref="A155:G155"/>
    <mergeCell ref="A157:G157"/>
    <mergeCell ref="A159:G159"/>
    <mergeCell ref="A161:G161"/>
    <mergeCell ref="A163:G163"/>
    <mergeCell ref="A136:G136"/>
    <mergeCell ref="A111:G111"/>
    <mergeCell ref="A113:G113"/>
    <mergeCell ref="A115:G115"/>
    <mergeCell ref="A118:G118"/>
    <mergeCell ref="A120:G120"/>
    <mergeCell ref="A122:G122"/>
    <mergeCell ref="A125:G125"/>
    <mergeCell ref="A127:G127"/>
    <mergeCell ref="A130:G130"/>
    <mergeCell ref="A132:G132"/>
    <mergeCell ref="A134:G134"/>
    <mergeCell ref="A109:G109"/>
    <mergeCell ref="A85:G85"/>
    <mergeCell ref="A87:G87"/>
    <mergeCell ref="A89:G89"/>
    <mergeCell ref="A91:G91"/>
    <mergeCell ref="A93:G93"/>
    <mergeCell ref="A95:G95"/>
    <mergeCell ref="A97:G97"/>
    <mergeCell ref="A99:G99"/>
    <mergeCell ref="A101:G101"/>
    <mergeCell ref="A104:G104"/>
    <mergeCell ref="A107:G107"/>
    <mergeCell ref="A83:G83"/>
    <mergeCell ref="A58:G58"/>
    <mergeCell ref="A61:G61"/>
    <mergeCell ref="A63:G63"/>
    <mergeCell ref="A65:G65"/>
    <mergeCell ref="A67:G67"/>
    <mergeCell ref="A69:G69"/>
    <mergeCell ref="A73:G73"/>
    <mergeCell ref="A75:G75"/>
    <mergeCell ref="A77:G77"/>
    <mergeCell ref="A79:G79"/>
    <mergeCell ref="A81:G81"/>
    <mergeCell ref="A56:G56"/>
    <mergeCell ref="A30:G30"/>
    <mergeCell ref="A33:G33"/>
    <mergeCell ref="A36:G36"/>
    <mergeCell ref="A38:G38"/>
    <mergeCell ref="A41:G41"/>
    <mergeCell ref="A43:G43"/>
    <mergeCell ref="A45:G45"/>
    <mergeCell ref="A47:G47"/>
    <mergeCell ref="A49:G49"/>
    <mergeCell ref="A51:G51"/>
    <mergeCell ref="A54:G54"/>
    <mergeCell ref="A27:G27"/>
    <mergeCell ref="A3:G3"/>
    <mergeCell ref="A5:G5"/>
    <mergeCell ref="A7:G7"/>
    <mergeCell ref="A9:G9"/>
    <mergeCell ref="A11:G11"/>
    <mergeCell ref="A13:G13"/>
    <mergeCell ref="A15:G15"/>
    <mergeCell ref="A17:G17"/>
    <mergeCell ref="A19:G19"/>
    <mergeCell ref="A22:G22"/>
    <mergeCell ref="A24:G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1AD2-3F18-4565-A772-F69C1BC1A686}">
  <dimension ref="A1:H84"/>
  <sheetViews>
    <sheetView topLeftCell="C78" zoomScale="155" workbookViewId="0">
      <selection activeCell="H78" sqref="H1:I1048576"/>
    </sheetView>
  </sheetViews>
  <sheetFormatPr defaultRowHeight="14.4" x14ac:dyDescent="0.3"/>
  <cols>
    <col min="1" max="1" width="8.88671875" style="1"/>
    <col min="2" max="2" width="47.88671875" style="1" bestFit="1" customWidth="1"/>
    <col min="3" max="3" width="11.88671875" style="1" bestFit="1" customWidth="1"/>
    <col min="4" max="4" width="22.5546875" style="1" bestFit="1" customWidth="1"/>
    <col min="5" max="5" width="14.77734375" style="1" bestFit="1" customWidth="1"/>
    <col min="6" max="6" width="14.33203125" style="1" bestFit="1" customWidth="1"/>
    <col min="7" max="7" width="12.77734375" style="1" bestFit="1" customWidth="1"/>
    <col min="8" max="8" width="12" style="1" bestFit="1" customWidth="1"/>
    <col min="9" max="9" width="9.6640625" style="1" bestFit="1" customWidth="1"/>
    <col min="10" max="16384" width="8.88671875" style="1"/>
  </cols>
  <sheetData>
    <row r="1" spans="1:8" ht="79.2" x14ac:dyDescent="0.65">
      <c r="A1" s="2" t="s">
        <v>247</v>
      </c>
      <c r="B1" s="27" t="s">
        <v>249</v>
      </c>
      <c r="C1" s="27" t="s">
        <v>250</v>
      </c>
      <c r="D1" s="27" t="s">
        <v>248</v>
      </c>
      <c r="E1" s="30" t="s">
        <v>243</v>
      </c>
      <c r="F1" s="28" t="s">
        <v>252</v>
      </c>
      <c r="G1" s="3" t="s">
        <v>10</v>
      </c>
    </row>
    <row r="2" spans="1:8" ht="21" x14ac:dyDescent="0.65">
      <c r="A2" s="30">
        <v>1</v>
      </c>
      <c r="B2" s="30" t="s">
        <v>254</v>
      </c>
      <c r="C2" s="30" t="s">
        <v>255</v>
      </c>
      <c r="D2" s="30" t="s">
        <v>253</v>
      </c>
      <c r="E2" s="30">
        <v>1</v>
      </c>
      <c r="F2" s="30">
        <v>1</v>
      </c>
      <c r="G2" s="30">
        <v>706024</v>
      </c>
    </row>
    <row r="3" spans="1:8" ht="21" x14ac:dyDescent="0.65">
      <c r="A3" s="30">
        <v>2</v>
      </c>
      <c r="B3" s="30" t="s">
        <v>259</v>
      </c>
      <c r="C3" s="30" t="s">
        <v>255</v>
      </c>
      <c r="D3" s="30" t="s">
        <v>258</v>
      </c>
      <c r="E3" s="30">
        <v>1</v>
      </c>
      <c r="F3" s="30">
        <v>1</v>
      </c>
      <c r="G3" s="30">
        <v>58807</v>
      </c>
    </row>
    <row r="4" spans="1:8" ht="21" x14ac:dyDescent="0.65">
      <c r="A4" s="30">
        <v>3</v>
      </c>
      <c r="B4" s="30" t="s">
        <v>263</v>
      </c>
      <c r="C4" s="30" t="s">
        <v>255</v>
      </c>
      <c r="D4" s="30" t="s">
        <v>262</v>
      </c>
      <c r="E4" s="30">
        <v>1</v>
      </c>
      <c r="F4" s="30">
        <v>1</v>
      </c>
      <c r="G4" s="76">
        <v>12189815</v>
      </c>
      <c r="H4" s="75"/>
    </row>
    <row r="5" spans="1:8" ht="21" x14ac:dyDescent="0.65">
      <c r="A5" s="30">
        <v>4</v>
      </c>
      <c r="B5" s="30" t="s">
        <v>266</v>
      </c>
      <c r="C5" s="30" t="s">
        <v>255</v>
      </c>
      <c r="D5" s="30" t="s">
        <v>265</v>
      </c>
      <c r="E5" s="30">
        <v>1</v>
      </c>
      <c r="F5" s="30">
        <v>1</v>
      </c>
      <c r="G5" s="30">
        <v>1380933</v>
      </c>
    </row>
    <row r="6" spans="1:8" ht="21" x14ac:dyDescent="0.65">
      <c r="A6" s="30">
        <v>5</v>
      </c>
      <c r="B6" s="30" t="s">
        <v>269</v>
      </c>
      <c r="C6" s="30" t="s">
        <v>255</v>
      </c>
      <c r="D6" s="30" t="s">
        <v>268</v>
      </c>
      <c r="E6" s="30">
        <v>1</v>
      </c>
      <c r="F6" s="30">
        <v>1</v>
      </c>
      <c r="G6" s="30">
        <v>1112550</v>
      </c>
    </row>
    <row r="7" spans="1:8" ht="21" x14ac:dyDescent="0.65">
      <c r="A7" s="30">
        <v>6</v>
      </c>
      <c r="B7" s="30" t="s">
        <v>272</v>
      </c>
      <c r="C7" s="30" t="s">
        <v>255</v>
      </c>
      <c r="D7" s="30" t="s">
        <v>271</v>
      </c>
      <c r="E7" s="30">
        <v>1</v>
      </c>
      <c r="F7" s="30">
        <v>1</v>
      </c>
      <c r="G7" s="30">
        <v>4838025</v>
      </c>
    </row>
    <row r="8" spans="1:8" ht="21" x14ac:dyDescent="0.65">
      <c r="A8" s="30">
        <v>7</v>
      </c>
      <c r="B8" s="30" t="s">
        <v>274</v>
      </c>
      <c r="C8" s="30" t="s">
        <v>275</v>
      </c>
      <c r="D8" s="30" t="s">
        <v>273</v>
      </c>
      <c r="E8" s="30">
        <v>1</v>
      </c>
      <c r="F8" s="30">
        <v>1</v>
      </c>
      <c r="G8" s="30">
        <v>2508</v>
      </c>
    </row>
    <row r="9" spans="1:8" ht="21" x14ac:dyDescent="0.65">
      <c r="A9" s="30">
        <v>8</v>
      </c>
      <c r="B9" s="30" t="s">
        <v>269</v>
      </c>
      <c r="C9" s="30" t="s">
        <v>277</v>
      </c>
      <c r="D9" s="30" t="s">
        <v>276</v>
      </c>
      <c r="E9" s="30">
        <v>1</v>
      </c>
      <c r="F9" s="30">
        <v>1</v>
      </c>
      <c r="G9" s="30">
        <v>72875</v>
      </c>
    </row>
    <row r="10" spans="1:8" ht="21" x14ac:dyDescent="0.65">
      <c r="A10" s="30">
        <v>9</v>
      </c>
      <c r="B10" s="30" t="s">
        <v>269</v>
      </c>
      <c r="C10" s="30" t="s">
        <v>277</v>
      </c>
      <c r="D10" s="30" t="s">
        <v>278</v>
      </c>
      <c r="E10" s="30">
        <v>1</v>
      </c>
      <c r="F10" s="30">
        <v>1</v>
      </c>
      <c r="G10" s="30">
        <v>7746</v>
      </c>
    </row>
    <row r="11" spans="1:8" ht="21" x14ac:dyDescent="0.65">
      <c r="A11" s="30">
        <v>10</v>
      </c>
      <c r="B11" s="30" t="s">
        <v>280</v>
      </c>
      <c r="C11" s="30" t="s">
        <v>281</v>
      </c>
      <c r="D11" s="30" t="s">
        <v>279</v>
      </c>
      <c r="E11" s="30">
        <v>3</v>
      </c>
      <c r="F11" s="30">
        <v>1</v>
      </c>
      <c r="G11" s="30">
        <v>143513</v>
      </c>
    </row>
    <row r="12" spans="1:8" ht="21" x14ac:dyDescent="0.65">
      <c r="A12" s="30">
        <v>11</v>
      </c>
      <c r="B12" s="30" t="s">
        <v>286</v>
      </c>
      <c r="C12" s="30" t="s">
        <v>287</v>
      </c>
      <c r="D12" s="30" t="s">
        <v>285</v>
      </c>
      <c r="E12" s="30">
        <v>3</v>
      </c>
      <c r="F12" s="30">
        <v>1</v>
      </c>
      <c r="G12" s="30">
        <v>2665</v>
      </c>
    </row>
    <row r="13" spans="1:8" ht="21" x14ac:dyDescent="0.65">
      <c r="A13" s="30">
        <v>12</v>
      </c>
      <c r="B13" s="30" t="s">
        <v>289</v>
      </c>
      <c r="C13" s="30" t="s">
        <v>255</v>
      </c>
      <c r="D13" s="30" t="s">
        <v>288</v>
      </c>
      <c r="E13" s="30">
        <v>3</v>
      </c>
      <c r="F13" s="30">
        <v>1</v>
      </c>
      <c r="G13" s="30">
        <v>164774</v>
      </c>
    </row>
    <row r="14" spans="1:8" ht="21" x14ac:dyDescent="0.65">
      <c r="A14" s="30">
        <v>13</v>
      </c>
      <c r="B14" s="30" t="s">
        <v>289</v>
      </c>
      <c r="C14" s="30" t="s">
        <v>255</v>
      </c>
      <c r="D14" s="30" t="s">
        <v>293</v>
      </c>
      <c r="E14" s="30">
        <v>3</v>
      </c>
      <c r="F14" s="30">
        <v>1</v>
      </c>
      <c r="G14" s="76">
        <v>1658370</v>
      </c>
      <c r="H14" s="75"/>
    </row>
    <row r="15" spans="1:8" ht="21" x14ac:dyDescent="0.65">
      <c r="A15" s="30">
        <v>14</v>
      </c>
      <c r="B15" s="30" t="s">
        <v>295</v>
      </c>
      <c r="C15" s="30" t="s">
        <v>255</v>
      </c>
      <c r="D15" s="30" t="s">
        <v>294</v>
      </c>
      <c r="E15" s="30">
        <v>3</v>
      </c>
      <c r="F15" s="30">
        <v>1</v>
      </c>
      <c r="G15" s="30">
        <v>27000</v>
      </c>
    </row>
    <row r="16" spans="1:8" ht="21" x14ac:dyDescent="0.65">
      <c r="A16" s="30">
        <v>15</v>
      </c>
      <c r="B16" s="30" t="s">
        <v>297</v>
      </c>
      <c r="C16" s="30" t="s">
        <v>255</v>
      </c>
      <c r="D16" s="30" t="s">
        <v>296</v>
      </c>
      <c r="E16" s="30">
        <v>3</v>
      </c>
      <c r="F16" s="30">
        <v>1</v>
      </c>
      <c r="G16" s="30">
        <v>57331</v>
      </c>
    </row>
    <row r="17" spans="1:8" ht="21" x14ac:dyDescent="0.65">
      <c r="A17" s="30">
        <v>16</v>
      </c>
      <c r="B17" s="30" t="s">
        <v>299</v>
      </c>
      <c r="C17" s="30" t="s">
        <v>255</v>
      </c>
      <c r="D17" s="30" t="s">
        <v>298</v>
      </c>
      <c r="E17" s="30">
        <v>3</v>
      </c>
      <c r="F17" s="30">
        <v>1</v>
      </c>
      <c r="G17" s="30">
        <v>303621</v>
      </c>
    </row>
    <row r="18" spans="1:8" ht="21" x14ac:dyDescent="0.65">
      <c r="A18" s="30">
        <v>17</v>
      </c>
      <c r="B18" s="30" t="s">
        <v>299</v>
      </c>
      <c r="C18" s="30" t="s">
        <v>255</v>
      </c>
      <c r="D18" s="30" t="s">
        <v>300</v>
      </c>
      <c r="E18" s="30">
        <v>3</v>
      </c>
      <c r="F18" s="30">
        <v>1</v>
      </c>
      <c r="G18" s="30">
        <v>2314856</v>
      </c>
    </row>
    <row r="19" spans="1:8" ht="21" x14ac:dyDescent="0.65">
      <c r="A19" s="30">
        <v>18</v>
      </c>
      <c r="B19" s="30" t="s">
        <v>299</v>
      </c>
      <c r="C19" s="30" t="s">
        <v>255</v>
      </c>
      <c r="D19" s="30" t="s">
        <v>304</v>
      </c>
      <c r="E19" s="30">
        <v>3</v>
      </c>
      <c r="F19" s="30">
        <v>1</v>
      </c>
      <c r="G19" s="30">
        <v>1776550</v>
      </c>
    </row>
    <row r="20" spans="1:8" ht="21" x14ac:dyDescent="0.65">
      <c r="A20" s="30">
        <v>19</v>
      </c>
      <c r="B20" s="30" t="s">
        <v>306</v>
      </c>
      <c r="C20" s="30" t="s">
        <v>255</v>
      </c>
      <c r="D20" s="30" t="s">
        <v>305</v>
      </c>
      <c r="E20" s="30">
        <v>3</v>
      </c>
      <c r="F20" s="30">
        <v>1</v>
      </c>
      <c r="G20" s="30">
        <v>581947</v>
      </c>
    </row>
    <row r="21" spans="1:8" ht="21" x14ac:dyDescent="0.65">
      <c r="A21" s="30">
        <v>20</v>
      </c>
      <c r="B21" s="30" t="s">
        <v>309</v>
      </c>
      <c r="C21" s="30" t="s">
        <v>255</v>
      </c>
      <c r="D21" s="30" t="s">
        <v>308</v>
      </c>
      <c r="E21" s="30">
        <v>3</v>
      </c>
      <c r="F21" s="30">
        <v>1</v>
      </c>
      <c r="G21" s="30">
        <v>85353</v>
      </c>
    </row>
    <row r="22" spans="1:8" ht="21" x14ac:dyDescent="0.65">
      <c r="A22" s="30">
        <v>21</v>
      </c>
      <c r="B22" s="30" t="s">
        <v>312</v>
      </c>
      <c r="C22" s="30" t="s">
        <v>255</v>
      </c>
      <c r="D22" s="30" t="s">
        <v>311</v>
      </c>
      <c r="E22" s="30">
        <v>3</v>
      </c>
      <c r="F22" s="30">
        <v>1</v>
      </c>
      <c r="G22" s="30">
        <v>1409250</v>
      </c>
    </row>
    <row r="23" spans="1:8" ht="21" x14ac:dyDescent="0.65">
      <c r="A23" s="30">
        <v>22</v>
      </c>
      <c r="B23" s="30" t="s">
        <v>297</v>
      </c>
      <c r="C23" s="30" t="s">
        <v>255</v>
      </c>
      <c r="D23" s="30" t="s">
        <v>314</v>
      </c>
      <c r="E23" s="30">
        <v>3</v>
      </c>
      <c r="F23" s="30">
        <v>1</v>
      </c>
      <c r="G23" s="30">
        <v>3071446</v>
      </c>
    </row>
    <row r="24" spans="1:8" ht="21" x14ac:dyDescent="0.65">
      <c r="A24" s="30">
        <v>23</v>
      </c>
      <c r="B24" s="30" t="s">
        <v>316</v>
      </c>
      <c r="C24" s="30" t="s">
        <v>255</v>
      </c>
      <c r="D24" s="30" t="s">
        <v>315</v>
      </c>
      <c r="E24" s="30">
        <v>3</v>
      </c>
      <c r="F24" s="30">
        <v>1</v>
      </c>
      <c r="G24" s="30">
        <v>124505</v>
      </c>
    </row>
    <row r="25" spans="1:8" ht="21" x14ac:dyDescent="0.65">
      <c r="A25" s="30">
        <v>24</v>
      </c>
      <c r="B25" s="30" t="s">
        <v>321</v>
      </c>
      <c r="C25" s="30" t="s">
        <v>255</v>
      </c>
      <c r="D25" s="30" t="s">
        <v>320</v>
      </c>
      <c r="E25" s="30">
        <v>3</v>
      </c>
      <c r="F25" s="30">
        <v>1</v>
      </c>
      <c r="G25" s="30">
        <v>12149796</v>
      </c>
    </row>
    <row r="26" spans="1:8" ht="21" x14ac:dyDescent="0.65">
      <c r="A26" s="30">
        <v>25</v>
      </c>
      <c r="B26" s="30" t="s">
        <v>325</v>
      </c>
      <c r="C26" s="30" t="s">
        <v>255</v>
      </c>
      <c r="D26" s="30" t="s">
        <v>324</v>
      </c>
      <c r="E26" s="30">
        <v>3</v>
      </c>
      <c r="F26" s="30">
        <v>1</v>
      </c>
      <c r="G26" s="30">
        <v>17812</v>
      </c>
    </row>
    <row r="27" spans="1:8" ht="21" x14ac:dyDescent="0.65">
      <c r="A27" s="30">
        <v>26</v>
      </c>
      <c r="B27" s="30" t="s">
        <v>327</v>
      </c>
      <c r="C27" s="30" t="s">
        <v>255</v>
      </c>
      <c r="D27" s="30" t="s">
        <v>326</v>
      </c>
      <c r="E27" s="30">
        <v>3</v>
      </c>
      <c r="F27" s="30">
        <v>1</v>
      </c>
      <c r="G27" s="30">
        <v>332566</v>
      </c>
    </row>
    <row r="28" spans="1:8" ht="21" x14ac:dyDescent="0.65">
      <c r="A28" s="30">
        <v>27</v>
      </c>
      <c r="B28" s="30" t="s">
        <v>329</v>
      </c>
      <c r="C28" s="30" t="s">
        <v>255</v>
      </c>
      <c r="D28" s="30" t="s">
        <v>328</v>
      </c>
      <c r="E28" s="30">
        <v>3</v>
      </c>
      <c r="F28" s="30">
        <v>1</v>
      </c>
      <c r="G28" s="30">
        <v>961601</v>
      </c>
    </row>
    <row r="29" spans="1:8" ht="21" x14ac:dyDescent="0.65">
      <c r="A29" s="30">
        <v>28</v>
      </c>
      <c r="B29" s="30" t="s">
        <v>331</v>
      </c>
      <c r="C29" s="30" t="s">
        <v>255</v>
      </c>
      <c r="D29" s="30" t="s">
        <v>330</v>
      </c>
      <c r="E29" s="30">
        <v>3</v>
      </c>
      <c r="F29" s="30">
        <v>1</v>
      </c>
      <c r="G29" s="30">
        <v>62500</v>
      </c>
    </row>
    <row r="30" spans="1:8" ht="21" x14ac:dyDescent="0.65">
      <c r="A30" s="30">
        <v>29</v>
      </c>
      <c r="B30" s="30" t="s">
        <v>334</v>
      </c>
      <c r="C30" s="30" t="s">
        <v>255</v>
      </c>
      <c r="D30" s="30" t="s">
        <v>333</v>
      </c>
      <c r="E30" s="30">
        <v>3</v>
      </c>
      <c r="F30" s="30">
        <v>1</v>
      </c>
      <c r="G30" s="30">
        <v>11078514</v>
      </c>
    </row>
    <row r="31" spans="1:8" ht="21" x14ac:dyDescent="0.65">
      <c r="A31" s="30">
        <v>30</v>
      </c>
      <c r="B31" s="30" t="s">
        <v>334</v>
      </c>
      <c r="C31" s="30" t="s">
        <v>255</v>
      </c>
      <c r="D31" s="30" t="s">
        <v>335</v>
      </c>
      <c r="E31" s="30">
        <v>3</v>
      </c>
      <c r="F31" s="30">
        <v>1</v>
      </c>
      <c r="G31" s="76">
        <v>3860127</v>
      </c>
      <c r="H31" s="75"/>
    </row>
    <row r="32" spans="1:8" ht="21" x14ac:dyDescent="0.65">
      <c r="A32" s="30">
        <v>31</v>
      </c>
      <c r="B32" s="30" t="s">
        <v>334</v>
      </c>
      <c r="C32" s="30" t="s">
        <v>255</v>
      </c>
      <c r="D32" s="30" t="s">
        <v>336</v>
      </c>
      <c r="E32" s="30">
        <v>3</v>
      </c>
      <c r="F32" s="30">
        <v>1</v>
      </c>
      <c r="G32" s="30">
        <v>2575044</v>
      </c>
    </row>
    <row r="33" spans="1:7" ht="21" x14ac:dyDescent="0.65">
      <c r="A33" s="30">
        <v>32</v>
      </c>
      <c r="B33" s="30" t="s">
        <v>334</v>
      </c>
      <c r="C33" s="30" t="s">
        <v>255</v>
      </c>
      <c r="D33" s="30" t="s">
        <v>338</v>
      </c>
      <c r="E33" s="30">
        <v>3</v>
      </c>
      <c r="F33" s="30">
        <v>1</v>
      </c>
      <c r="G33" s="30">
        <v>394930</v>
      </c>
    </row>
    <row r="34" spans="1:7" ht="21" x14ac:dyDescent="0.65">
      <c r="A34" s="30">
        <v>33</v>
      </c>
      <c r="B34" s="30" t="s">
        <v>340</v>
      </c>
      <c r="C34" s="30" t="s">
        <v>341</v>
      </c>
      <c r="D34" s="30" t="s">
        <v>339</v>
      </c>
      <c r="E34" s="30">
        <v>3</v>
      </c>
      <c r="F34" s="30">
        <v>1</v>
      </c>
      <c r="G34" s="30">
        <v>585790</v>
      </c>
    </row>
    <row r="35" spans="1:7" ht="21" x14ac:dyDescent="0.65">
      <c r="A35" s="30">
        <v>34</v>
      </c>
      <c r="B35" s="30" t="s">
        <v>334</v>
      </c>
      <c r="C35" s="30" t="s">
        <v>341</v>
      </c>
      <c r="D35" s="30" t="s">
        <v>342</v>
      </c>
      <c r="E35" s="30">
        <v>3</v>
      </c>
      <c r="F35" s="30">
        <v>1</v>
      </c>
      <c r="G35" s="30">
        <v>94328</v>
      </c>
    </row>
    <row r="36" spans="1:7" ht="21" x14ac:dyDescent="0.65">
      <c r="A36" s="30">
        <v>35</v>
      </c>
      <c r="B36" s="30" t="s">
        <v>344</v>
      </c>
      <c r="C36" s="30" t="s">
        <v>345</v>
      </c>
      <c r="D36" s="30" t="s">
        <v>343</v>
      </c>
      <c r="E36" s="30">
        <v>3</v>
      </c>
      <c r="F36" s="30">
        <v>1</v>
      </c>
      <c r="G36" s="30">
        <v>12000</v>
      </c>
    </row>
    <row r="37" spans="1:7" ht="21" x14ac:dyDescent="0.65">
      <c r="A37" s="30">
        <v>36</v>
      </c>
      <c r="B37" s="30" t="s">
        <v>347</v>
      </c>
      <c r="C37" s="30" t="s">
        <v>345</v>
      </c>
      <c r="D37" s="30" t="s">
        <v>346</v>
      </c>
      <c r="E37" s="30">
        <v>3</v>
      </c>
      <c r="F37" s="30">
        <v>1</v>
      </c>
      <c r="G37" s="30">
        <v>79000</v>
      </c>
    </row>
    <row r="38" spans="1:7" ht="21" x14ac:dyDescent="0.65">
      <c r="A38" s="30">
        <v>37</v>
      </c>
      <c r="B38" s="30" t="s">
        <v>349</v>
      </c>
      <c r="C38" s="30" t="s">
        <v>345</v>
      </c>
      <c r="D38" s="30" t="s">
        <v>348</v>
      </c>
      <c r="E38" s="30">
        <v>3</v>
      </c>
      <c r="F38" s="30">
        <v>1</v>
      </c>
      <c r="G38" s="30">
        <v>1250</v>
      </c>
    </row>
    <row r="39" spans="1:7" ht="21" x14ac:dyDescent="0.65">
      <c r="A39" s="30">
        <v>38</v>
      </c>
      <c r="B39" s="30" t="s">
        <v>352</v>
      </c>
      <c r="C39" s="30" t="s">
        <v>345</v>
      </c>
      <c r="D39" s="30" t="s">
        <v>351</v>
      </c>
      <c r="E39" s="30">
        <v>3</v>
      </c>
      <c r="F39" s="30">
        <v>1</v>
      </c>
      <c r="G39" s="30">
        <v>26000</v>
      </c>
    </row>
    <row r="40" spans="1:7" ht="21" x14ac:dyDescent="0.65">
      <c r="A40" s="30">
        <v>39</v>
      </c>
      <c r="B40" s="30" t="s">
        <v>354</v>
      </c>
      <c r="C40" s="30" t="s">
        <v>355</v>
      </c>
      <c r="D40" s="30" t="s">
        <v>353</v>
      </c>
      <c r="E40" s="30">
        <v>3</v>
      </c>
      <c r="F40" s="30">
        <v>1</v>
      </c>
      <c r="G40" s="30">
        <v>14925</v>
      </c>
    </row>
    <row r="41" spans="1:7" ht="21" x14ac:dyDescent="0.65">
      <c r="A41" s="30">
        <v>40</v>
      </c>
      <c r="B41" s="30" t="s">
        <v>354</v>
      </c>
      <c r="C41" s="30" t="s">
        <v>355</v>
      </c>
      <c r="D41" s="30" t="s">
        <v>357</v>
      </c>
      <c r="E41" s="30">
        <v>3</v>
      </c>
      <c r="F41" s="30">
        <v>1</v>
      </c>
      <c r="G41" s="30">
        <v>60508</v>
      </c>
    </row>
    <row r="42" spans="1:7" ht="21" x14ac:dyDescent="0.65">
      <c r="A42" s="30">
        <v>41</v>
      </c>
      <c r="B42" s="30" t="s">
        <v>359</v>
      </c>
      <c r="C42" s="30" t="s">
        <v>277</v>
      </c>
      <c r="D42" s="30" t="s">
        <v>358</v>
      </c>
      <c r="E42" s="5" t="s">
        <v>246</v>
      </c>
      <c r="F42" s="30">
        <v>1</v>
      </c>
      <c r="G42" s="30">
        <v>44311</v>
      </c>
    </row>
    <row r="43" spans="1:7" ht="21" x14ac:dyDescent="0.65">
      <c r="A43" s="30">
        <v>42</v>
      </c>
      <c r="B43" s="30" t="s">
        <v>362</v>
      </c>
      <c r="C43" s="30" t="s">
        <v>345</v>
      </c>
      <c r="D43" s="30" t="s">
        <v>361</v>
      </c>
      <c r="E43" s="5" t="s">
        <v>246</v>
      </c>
      <c r="F43" s="30">
        <v>1</v>
      </c>
      <c r="G43" s="30">
        <v>10485</v>
      </c>
    </row>
    <row r="44" spans="1:7" ht="21" x14ac:dyDescent="0.65">
      <c r="A44" s="30">
        <v>43</v>
      </c>
      <c r="B44" s="30" t="s">
        <v>365</v>
      </c>
      <c r="C44" s="30" t="s">
        <v>355</v>
      </c>
      <c r="D44" s="30" t="s">
        <v>364</v>
      </c>
      <c r="E44" s="5" t="s">
        <v>246</v>
      </c>
      <c r="F44" s="30">
        <v>1</v>
      </c>
      <c r="G44" s="30">
        <v>2750</v>
      </c>
    </row>
    <row r="45" spans="1:7" ht="21" x14ac:dyDescent="0.65">
      <c r="A45" s="30">
        <v>44</v>
      </c>
      <c r="B45" s="30" t="s">
        <v>369</v>
      </c>
      <c r="C45" s="30" t="s">
        <v>370</v>
      </c>
      <c r="D45" s="30" t="s">
        <v>368</v>
      </c>
      <c r="E45" s="30">
        <v>5</v>
      </c>
      <c r="F45" s="30">
        <v>1</v>
      </c>
      <c r="G45" s="30">
        <v>2251</v>
      </c>
    </row>
    <row r="46" spans="1:7" ht="21" x14ac:dyDescent="0.65">
      <c r="A46" s="30">
        <v>45</v>
      </c>
      <c r="B46" s="30" t="s">
        <v>374</v>
      </c>
      <c r="C46" s="30" t="s">
        <v>370</v>
      </c>
      <c r="D46" s="30" t="s">
        <v>373</v>
      </c>
      <c r="E46" s="30">
        <v>5</v>
      </c>
      <c r="F46" s="30">
        <v>1</v>
      </c>
      <c r="G46" s="30">
        <v>8044</v>
      </c>
    </row>
    <row r="47" spans="1:7" ht="21" x14ac:dyDescent="0.65">
      <c r="A47" s="30">
        <v>46</v>
      </c>
      <c r="B47" s="30" t="s">
        <v>376</v>
      </c>
      <c r="C47" s="30" t="s">
        <v>370</v>
      </c>
      <c r="D47" s="30" t="s">
        <v>375</v>
      </c>
      <c r="E47" s="30">
        <v>5</v>
      </c>
      <c r="F47" s="30">
        <v>1</v>
      </c>
      <c r="G47" s="30">
        <v>39288</v>
      </c>
    </row>
    <row r="48" spans="1:7" ht="21" x14ac:dyDescent="0.65">
      <c r="A48" s="30">
        <v>47</v>
      </c>
      <c r="B48" s="30" t="s">
        <v>379</v>
      </c>
      <c r="C48" s="30" t="s">
        <v>370</v>
      </c>
      <c r="D48" s="30" t="s">
        <v>378</v>
      </c>
      <c r="E48" s="30">
        <v>5</v>
      </c>
      <c r="F48" s="30">
        <v>1</v>
      </c>
      <c r="G48" s="30">
        <v>108281</v>
      </c>
    </row>
    <row r="49" spans="1:7" ht="21" x14ac:dyDescent="0.65">
      <c r="A49" s="30">
        <v>48</v>
      </c>
      <c r="B49" s="30" t="s">
        <v>383</v>
      </c>
      <c r="C49" s="30" t="s">
        <v>370</v>
      </c>
      <c r="D49" s="30" t="s">
        <v>382</v>
      </c>
      <c r="E49" s="30">
        <v>5</v>
      </c>
      <c r="F49" s="30">
        <v>1</v>
      </c>
      <c r="G49" s="30">
        <v>94544</v>
      </c>
    </row>
    <row r="50" spans="1:7" ht="21" x14ac:dyDescent="0.65">
      <c r="A50" s="30">
        <v>49</v>
      </c>
      <c r="B50" s="30" t="s">
        <v>385</v>
      </c>
      <c r="C50" s="30" t="s">
        <v>370</v>
      </c>
      <c r="D50" s="30" t="s">
        <v>384</v>
      </c>
      <c r="E50" s="30">
        <v>5</v>
      </c>
      <c r="F50" s="30">
        <v>1</v>
      </c>
      <c r="G50" s="30">
        <v>26691</v>
      </c>
    </row>
    <row r="51" spans="1:7" ht="21" x14ac:dyDescent="0.65">
      <c r="A51" s="30">
        <v>50</v>
      </c>
      <c r="B51" s="30" t="s">
        <v>387</v>
      </c>
      <c r="C51" s="30" t="s">
        <v>370</v>
      </c>
      <c r="D51" s="30" t="s">
        <v>386</v>
      </c>
      <c r="E51" s="30">
        <v>5</v>
      </c>
      <c r="F51" s="30">
        <v>1</v>
      </c>
      <c r="G51" s="30">
        <v>7656</v>
      </c>
    </row>
    <row r="52" spans="1:7" ht="21" x14ac:dyDescent="0.65">
      <c r="A52" s="30">
        <v>51</v>
      </c>
      <c r="B52" s="30" t="s">
        <v>389</v>
      </c>
      <c r="C52" s="30" t="s">
        <v>370</v>
      </c>
      <c r="D52" s="30" t="s">
        <v>388</v>
      </c>
      <c r="E52" s="30">
        <v>5</v>
      </c>
      <c r="F52" s="30">
        <v>1</v>
      </c>
      <c r="G52" s="30">
        <v>3500</v>
      </c>
    </row>
    <row r="53" spans="1:7" ht="21" x14ac:dyDescent="0.65">
      <c r="A53" s="30">
        <v>52</v>
      </c>
      <c r="B53" s="30" t="s">
        <v>391</v>
      </c>
      <c r="C53" s="30" t="s">
        <v>255</v>
      </c>
      <c r="D53" s="30" t="s">
        <v>390</v>
      </c>
      <c r="E53" s="30">
        <v>5</v>
      </c>
      <c r="F53" s="30">
        <v>1</v>
      </c>
      <c r="G53" s="30">
        <v>2612157</v>
      </c>
    </row>
    <row r="54" spans="1:7" ht="21" x14ac:dyDescent="0.65">
      <c r="A54" s="30">
        <v>53</v>
      </c>
      <c r="B54" s="30" t="s">
        <v>397</v>
      </c>
      <c r="C54" s="30" t="s">
        <v>255</v>
      </c>
      <c r="D54" s="30" t="s">
        <v>396</v>
      </c>
      <c r="E54" s="30">
        <v>5</v>
      </c>
      <c r="F54" s="30">
        <v>1</v>
      </c>
      <c r="G54" s="30">
        <v>4748089</v>
      </c>
    </row>
    <row r="55" spans="1:7" ht="21" x14ac:dyDescent="0.65">
      <c r="A55" s="30">
        <v>54</v>
      </c>
      <c r="B55" s="30" t="s">
        <v>400</v>
      </c>
      <c r="C55" s="30" t="s">
        <v>255</v>
      </c>
      <c r="D55" s="30" t="s">
        <v>399</v>
      </c>
      <c r="E55" s="30">
        <v>5</v>
      </c>
      <c r="F55" s="30">
        <v>1</v>
      </c>
      <c r="G55" s="30">
        <v>1605327</v>
      </c>
    </row>
    <row r="56" spans="1:7" ht="21" x14ac:dyDescent="0.65">
      <c r="A56" s="30">
        <v>55</v>
      </c>
      <c r="B56" s="30" t="s">
        <v>403</v>
      </c>
      <c r="C56" s="30" t="s">
        <v>255</v>
      </c>
      <c r="D56" s="30" t="s">
        <v>402</v>
      </c>
      <c r="E56" s="30">
        <v>5</v>
      </c>
      <c r="F56" s="30">
        <v>1</v>
      </c>
      <c r="G56" s="30">
        <v>4806734</v>
      </c>
    </row>
    <row r="57" spans="1:7" ht="21" x14ac:dyDescent="0.65">
      <c r="A57" s="30">
        <v>56</v>
      </c>
      <c r="B57" s="30" t="s">
        <v>406</v>
      </c>
      <c r="C57" s="30" t="s">
        <v>255</v>
      </c>
      <c r="D57" s="30" t="s">
        <v>405</v>
      </c>
      <c r="E57" s="30">
        <v>5</v>
      </c>
      <c r="F57" s="30">
        <v>1</v>
      </c>
      <c r="G57" s="30">
        <v>6185623</v>
      </c>
    </row>
    <row r="58" spans="1:7" ht="21" x14ac:dyDescent="0.65">
      <c r="A58" s="30">
        <v>57</v>
      </c>
      <c r="B58" s="30" t="s">
        <v>408</v>
      </c>
      <c r="C58" s="30" t="s">
        <v>255</v>
      </c>
      <c r="D58" s="30" t="s">
        <v>407</v>
      </c>
      <c r="E58" s="30">
        <v>5</v>
      </c>
      <c r="F58" s="30">
        <v>1</v>
      </c>
      <c r="G58" s="30">
        <v>753453</v>
      </c>
    </row>
    <row r="59" spans="1:7" ht="21" x14ac:dyDescent="0.65">
      <c r="A59" s="30">
        <v>58</v>
      </c>
      <c r="B59" s="30" t="s">
        <v>410</v>
      </c>
      <c r="C59" s="30" t="s">
        <v>255</v>
      </c>
      <c r="D59" s="30" t="s">
        <v>409</v>
      </c>
      <c r="E59" s="30">
        <v>5</v>
      </c>
      <c r="F59" s="30">
        <v>1</v>
      </c>
      <c r="G59" s="30">
        <v>12176045</v>
      </c>
    </row>
    <row r="60" spans="1:7" ht="21" x14ac:dyDescent="0.65">
      <c r="A60" s="30">
        <v>59</v>
      </c>
      <c r="B60" s="30" t="s">
        <v>412</v>
      </c>
      <c r="C60" s="30" t="s">
        <v>255</v>
      </c>
      <c r="D60" s="30" t="s">
        <v>411</v>
      </c>
      <c r="E60" s="30">
        <v>5</v>
      </c>
      <c r="F60" s="30">
        <v>1</v>
      </c>
      <c r="G60" s="30">
        <v>2836637</v>
      </c>
    </row>
    <row r="61" spans="1:7" ht="21" x14ac:dyDescent="0.65">
      <c r="A61" s="30">
        <v>60</v>
      </c>
      <c r="B61" s="30" t="s">
        <v>414</v>
      </c>
      <c r="C61" s="30" t="s">
        <v>255</v>
      </c>
      <c r="D61" s="30" t="s">
        <v>413</v>
      </c>
      <c r="E61" s="30">
        <v>5</v>
      </c>
      <c r="F61" s="30">
        <v>1</v>
      </c>
      <c r="G61" s="30">
        <v>2042026</v>
      </c>
    </row>
    <row r="62" spans="1:7" ht="21" x14ac:dyDescent="0.65">
      <c r="A62" s="30">
        <v>61</v>
      </c>
      <c r="B62" s="30" t="s">
        <v>416</v>
      </c>
      <c r="C62" s="30" t="s">
        <v>255</v>
      </c>
      <c r="D62" s="30" t="s">
        <v>415</v>
      </c>
      <c r="E62" s="30">
        <v>5</v>
      </c>
      <c r="F62" s="30">
        <v>0.4492353</v>
      </c>
      <c r="G62" s="30">
        <v>3437</v>
      </c>
    </row>
    <row r="63" spans="1:7" ht="21" x14ac:dyDescent="0.65">
      <c r="A63" s="30">
        <v>61</v>
      </c>
      <c r="B63" s="30" t="s">
        <v>416</v>
      </c>
      <c r="C63" s="30" t="s">
        <v>255</v>
      </c>
      <c r="D63" s="30" t="s">
        <v>415</v>
      </c>
      <c r="E63" s="5" t="s">
        <v>244</v>
      </c>
      <c r="F63" s="30">
        <v>0.5507647</v>
      </c>
      <c r="G63" s="30">
        <v>4213</v>
      </c>
    </row>
    <row r="64" spans="1:7" ht="21" x14ac:dyDescent="0.65">
      <c r="A64" s="30">
        <v>62</v>
      </c>
      <c r="B64" s="30" t="s">
        <v>422</v>
      </c>
      <c r="C64" s="30" t="s">
        <v>255</v>
      </c>
      <c r="D64" s="30" t="s">
        <v>421</v>
      </c>
      <c r="E64" s="30">
        <v>5</v>
      </c>
      <c r="F64" s="30">
        <v>1</v>
      </c>
      <c r="G64" s="30">
        <v>986461</v>
      </c>
    </row>
    <row r="65" spans="1:7" ht="21" x14ac:dyDescent="0.65">
      <c r="A65" s="30">
        <v>63</v>
      </c>
      <c r="B65" s="30" t="s">
        <v>426</v>
      </c>
      <c r="C65" s="30" t="s">
        <v>255</v>
      </c>
      <c r="D65" s="30" t="s">
        <v>425</v>
      </c>
      <c r="E65" s="30">
        <v>5</v>
      </c>
      <c r="F65" s="30">
        <v>1</v>
      </c>
      <c r="G65" s="30">
        <v>25200402</v>
      </c>
    </row>
    <row r="66" spans="1:7" ht="21" x14ac:dyDescent="0.65">
      <c r="A66" s="30">
        <v>64</v>
      </c>
      <c r="B66" s="30" t="s">
        <v>429</v>
      </c>
      <c r="C66" s="30" t="s">
        <v>255</v>
      </c>
      <c r="D66" s="30" t="s">
        <v>428</v>
      </c>
      <c r="E66" s="30">
        <v>5</v>
      </c>
      <c r="F66" s="30">
        <v>1</v>
      </c>
      <c r="G66" s="30">
        <v>5237362</v>
      </c>
    </row>
    <row r="67" spans="1:7" ht="21" x14ac:dyDescent="0.65">
      <c r="A67" s="30">
        <v>65</v>
      </c>
      <c r="B67" s="30" t="s">
        <v>434</v>
      </c>
      <c r="C67" s="30" t="s">
        <v>255</v>
      </c>
      <c r="D67" s="30" t="s">
        <v>433</v>
      </c>
      <c r="E67" s="30">
        <v>5</v>
      </c>
      <c r="F67" s="30">
        <v>1</v>
      </c>
      <c r="G67" s="30">
        <v>587320</v>
      </c>
    </row>
    <row r="68" spans="1:7" ht="21" x14ac:dyDescent="0.65">
      <c r="A68" s="30">
        <v>66</v>
      </c>
      <c r="B68" s="30" t="s">
        <v>437</v>
      </c>
      <c r="C68" s="30" t="s">
        <v>255</v>
      </c>
      <c r="D68" s="30" t="s">
        <v>436</v>
      </c>
      <c r="E68" s="30">
        <v>5</v>
      </c>
      <c r="F68" s="30">
        <v>1</v>
      </c>
      <c r="G68" s="30">
        <v>1080187</v>
      </c>
    </row>
    <row r="69" spans="1:7" ht="21" x14ac:dyDescent="0.65">
      <c r="A69" s="30">
        <v>67</v>
      </c>
      <c r="B69" s="30" t="s">
        <v>439</v>
      </c>
      <c r="C69" s="30" t="s">
        <v>255</v>
      </c>
      <c r="D69" s="30" t="s">
        <v>438</v>
      </c>
      <c r="E69" s="30">
        <v>5</v>
      </c>
      <c r="F69" s="30">
        <v>1</v>
      </c>
      <c r="G69" s="30">
        <v>15118294</v>
      </c>
    </row>
    <row r="70" spans="1:7" ht="21" x14ac:dyDescent="0.65">
      <c r="A70" s="30">
        <v>68</v>
      </c>
      <c r="B70" s="30" t="s">
        <v>412</v>
      </c>
      <c r="C70" s="30" t="s">
        <v>255</v>
      </c>
      <c r="D70" s="30" t="s">
        <v>440</v>
      </c>
      <c r="E70" s="30">
        <v>5</v>
      </c>
      <c r="F70" s="30">
        <v>1</v>
      </c>
      <c r="G70" s="30">
        <v>1980038</v>
      </c>
    </row>
    <row r="71" spans="1:7" ht="21" x14ac:dyDescent="0.65">
      <c r="A71" s="30">
        <v>69</v>
      </c>
      <c r="B71" s="30" t="s">
        <v>442</v>
      </c>
      <c r="C71" s="30" t="s">
        <v>255</v>
      </c>
      <c r="D71" s="30" t="s">
        <v>441</v>
      </c>
      <c r="E71" s="30">
        <v>5</v>
      </c>
      <c r="F71" s="30">
        <v>1</v>
      </c>
      <c r="G71" s="30">
        <v>1741059</v>
      </c>
    </row>
    <row r="72" spans="1:7" ht="21" x14ac:dyDescent="0.65">
      <c r="A72" s="30">
        <v>70</v>
      </c>
      <c r="B72" s="30" t="s">
        <v>444</v>
      </c>
      <c r="C72" s="30" t="s">
        <v>445</v>
      </c>
      <c r="D72" s="30" t="s">
        <v>443</v>
      </c>
      <c r="E72" s="5" t="s">
        <v>244</v>
      </c>
      <c r="F72" s="30">
        <v>1</v>
      </c>
      <c r="G72" s="30">
        <v>525</v>
      </c>
    </row>
    <row r="73" spans="1:7" ht="21" x14ac:dyDescent="0.65">
      <c r="A73" s="30">
        <v>71</v>
      </c>
      <c r="B73" s="30" t="s">
        <v>448</v>
      </c>
      <c r="C73" s="30" t="s">
        <v>449</v>
      </c>
      <c r="D73" s="30" t="s">
        <v>447</v>
      </c>
      <c r="E73" s="5" t="s">
        <v>244</v>
      </c>
      <c r="F73" s="30">
        <v>1</v>
      </c>
      <c r="G73" s="30">
        <v>4125</v>
      </c>
    </row>
    <row r="74" spans="1:7" ht="21" x14ac:dyDescent="0.65">
      <c r="A74" s="30">
        <v>72</v>
      </c>
      <c r="B74" s="30" t="s">
        <v>453</v>
      </c>
      <c r="C74" s="30" t="s">
        <v>449</v>
      </c>
      <c r="D74" s="30" t="s">
        <v>452</v>
      </c>
      <c r="E74" s="5" t="s">
        <v>244</v>
      </c>
      <c r="F74" s="30">
        <v>1</v>
      </c>
      <c r="G74" s="30">
        <v>3005</v>
      </c>
    </row>
    <row r="75" spans="1:7" ht="21" x14ac:dyDescent="0.65">
      <c r="A75" s="30">
        <v>73</v>
      </c>
      <c r="B75" s="30" t="s">
        <v>457</v>
      </c>
      <c r="C75" s="30" t="s">
        <v>255</v>
      </c>
      <c r="D75" s="30" t="s">
        <v>456</v>
      </c>
      <c r="E75" s="5" t="s">
        <v>244</v>
      </c>
      <c r="F75" s="30">
        <v>1</v>
      </c>
      <c r="G75" s="30">
        <v>5025</v>
      </c>
    </row>
    <row r="76" spans="1:7" ht="21" x14ac:dyDescent="0.65">
      <c r="A76" s="30">
        <v>74</v>
      </c>
      <c r="B76" s="30" t="s">
        <v>457</v>
      </c>
      <c r="C76" s="30" t="s">
        <v>277</v>
      </c>
      <c r="D76" s="30" t="s">
        <v>460</v>
      </c>
      <c r="E76" s="5" t="s">
        <v>244</v>
      </c>
      <c r="F76" s="30">
        <v>1</v>
      </c>
      <c r="G76" s="30">
        <v>811</v>
      </c>
    </row>
    <row r="77" spans="1:7" ht="21" x14ac:dyDescent="0.65">
      <c r="A77" s="30">
        <v>75</v>
      </c>
      <c r="B77" s="30" t="s">
        <v>457</v>
      </c>
      <c r="C77" s="30" t="s">
        <v>277</v>
      </c>
      <c r="D77" s="30" t="s">
        <v>461</v>
      </c>
      <c r="E77" s="5" t="s">
        <v>244</v>
      </c>
      <c r="F77" s="30">
        <v>1</v>
      </c>
      <c r="G77" s="30">
        <v>70</v>
      </c>
    </row>
    <row r="78" spans="1:7" ht="21" x14ac:dyDescent="0.65">
      <c r="A78" s="30">
        <v>76</v>
      </c>
      <c r="B78" s="30" t="s">
        <v>463</v>
      </c>
      <c r="C78" s="30" t="s">
        <v>464</v>
      </c>
      <c r="D78" s="30" t="s">
        <v>462</v>
      </c>
      <c r="E78" s="5" t="s">
        <v>244</v>
      </c>
      <c r="F78" s="30">
        <v>1</v>
      </c>
      <c r="G78" s="30">
        <v>4131</v>
      </c>
    </row>
    <row r="79" spans="1:7" ht="21" x14ac:dyDescent="0.65">
      <c r="A79" s="30">
        <v>77</v>
      </c>
      <c r="B79" s="30" t="s">
        <v>468</v>
      </c>
      <c r="C79" s="30" t="s">
        <v>449</v>
      </c>
      <c r="D79" s="30" t="s">
        <v>467</v>
      </c>
      <c r="E79" s="5" t="s">
        <v>245</v>
      </c>
      <c r="F79" s="30">
        <v>1</v>
      </c>
      <c r="G79" s="30">
        <v>5634</v>
      </c>
    </row>
    <row r="80" spans="1:7" ht="21" x14ac:dyDescent="0.65">
      <c r="A80" s="30">
        <v>78</v>
      </c>
      <c r="B80" s="30" t="s">
        <v>472</v>
      </c>
      <c r="C80" s="30" t="s">
        <v>355</v>
      </c>
      <c r="D80" s="30" t="s">
        <v>471</v>
      </c>
      <c r="E80" s="5" t="s">
        <v>245</v>
      </c>
      <c r="F80" s="30">
        <v>1</v>
      </c>
      <c r="G80" s="30">
        <v>41775</v>
      </c>
    </row>
    <row r="81" spans="1:7" ht="21" x14ac:dyDescent="0.65">
      <c r="A81" s="30">
        <v>79</v>
      </c>
      <c r="B81" s="30" t="s">
        <v>477</v>
      </c>
      <c r="C81" s="30" t="s">
        <v>355</v>
      </c>
      <c r="D81" s="30" t="s">
        <v>476</v>
      </c>
      <c r="E81" s="5" t="s">
        <v>245</v>
      </c>
      <c r="F81" s="30">
        <v>1</v>
      </c>
      <c r="G81" s="30">
        <v>1500</v>
      </c>
    </row>
    <row r="82" spans="1:7" ht="21" x14ac:dyDescent="0.65">
      <c r="A82" s="30">
        <v>80</v>
      </c>
      <c r="B82" s="30" t="s">
        <v>480</v>
      </c>
      <c r="C82" s="30" t="s">
        <v>355</v>
      </c>
      <c r="D82" s="30" t="s">
        <v>479</v>
      </c>
      <c r="E82" s="5" t="s">
        <v>245</v>
      </c>
      <c r="F82" s="30">
        <v>1</v>
      </c>
      <c r="G82" s="30">
        <v>10750</v>
      </c>
    </row>
    <row r="83" spans="1:7" ht="21" x14ac:dyDescent="0.65">
      <c r="A83" s="30">
        <v>81</v>
      </c>
      <c r="B83" s="30" t="s">
        <v>484</v>
      </c>
      <c r="C83" s="30" t="s">
        <v>355</v>
      </c>
      <c r="D83" s="30" t="s">
        <v>483</v>
      </c>
      <c r="E83" s="5" t="s">
        <v>245</v>
      </c>
      <c r="F83" s="30">
        <v>1</v>
      </c>
      <c r="G83" s="30">
        <v>5000</v>
      </c>
    </row>
    <row r="84" spans="1:7" ht="21" x14ac:dyDescent="0.65">
      <c r="A84" s="30">
        <v>82</v>
      </c>
      <c r="B84" s="30" t="s">
        <v>486</v>
      </c>
      <c r="C84" s="30" t="s">
        <v>355</v>
      </c>
      <c r="D84" s="30" t="s">
        <v>485</v>
      </c>
      <c r="E84" s="5" t="s">
        <v>245</v>
      </c>
      <c r="F84" s="30">
        <v>1</v>
      </c>
      <c r="G84" s="30">
        <v>6875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82FD-60D6-4E53-86DD-68AD2DB1545E}">
  <dimension ref="A1:L909"/>
  <sheetViews>
    <sheetView topLeftCell="A820" workbookViewId="0">
      <selection activeCell="I820" sqref="I1:I1048576"/>
    </sheetView>
  </sheetViews>
  <sheetFormatPr defaultRowHeight="14.4" x14ac:dyDescent="0.3"/>
  <cols>
    <col min="1" max="1" width="7.33203125" style="1" bestFit="1" customWidth="1"/>
    <col min="2" max="2" width="8.6640625" style="50" bestFit="1" customWidth="1"/>
    <col min="3" max="3" width="10.5546875" style="1" bestFit="1" customWidth="1"/>
    <col min="4" max="4" width="9.5546875" style="1" bestFit="1" customWidth="1"/>
    <col min="5" max="5" width="24.5546875" style="1" customWidth="1"/>
    <col min="6" max="6" width="17.88671875" style="1" customWidth="1"/>
    <col min="7" max="7" width="10.109375" style="1" bestFit="1" customWidth="1"/>
    <col min="8" max="8" width="12.88671875" style="1" customWidth="1"/>
    <col min="9" max="9" width="36.21875" style="1" bestFit="1" customWidth="1"/>
    <col min="10" max="10" width="8.88671875" style="1"/>
    <col min="11" max="11" width="14.5546875" style="1" bestFit="1" customWidth="1"/>
    <col min="12" max="16384" width="8.88671875" style="1"/>
  </cols>
  <sheetData>
    <row r="1" spans="1:11" ht="24" x14ac:dyDescent="0.3">
      <c r="A1" s="78" t="s">
        <v>487</v>
      </c>
      <c r="B1" s="78"/>
      <c r="C1" s="78"/>
      <c r="D1" s="78"/>
      <c r="E1" s="78"/>
      <c r="F1" s="78"/>
    </row>
    <row r="2" spans="1:11" ht="37.5" customHeight="1" x14ac:dyDescent="0.3">
      <c r="A2" s="91" t="s">
        <v>488</v>
      </c>
      <c r="B2" s="91"/>
      <c r="C2" s="91"/>
      <c r="D2" s="91"/>
      <c r="E2" s="91"/>
      <c r="F2" s="91"/>
    </row>
    <row r="3" spans="1:11" ht="21" customHeight="1" x14ac:dyDescent="0.65">
      <c r="A3" s="82" t="s">
        <v>2</v>
      </c>
      <c r="B3" s="82" t="s">
        <v>243</v>
      </c>
      <c r="C3" s="82" t="s">
        <v>4</v>
      </c>
      <c r="D3" s="82" t="s">
        <v>6</v>
      </c>
      <c r="E3" s="82" t="s">
        <v>5</v>
      </c>
      <c r="F3" s="82" t="s">
        <v>489</v>
      </c>
      <c r="G3" s="90" t="s">
        <v>8</v>
      </c>
      <c r="H3" s="90"/>
    </row>
    <row r="4" spans="1:11" ht="89.25" customHeight="1" x14ac:dyDescent="0.3">
      <c r="A4" s="82"/>
      <c r="B4" s="82"/>
      <c r="C4" s="82"/>
      <c r="D4" s="82"/>
      <c r="E4" s="82"/>
      <c r="F4" s="82"/>
      <c r="G4" s="46" t="s">
        <v>9</v>
      </c>
      <c r="H4" s="4" t="s">
        <v>10</v>
      </c>
    </row>
    <row r="5" spans="1:11" ht="21" x14ac:dyDescent="0.65">
      <c r="A5" s="5">
        <v>1</v>
      </c>
      <c r="B5" s="5">
        <v>1</v>
      </c>
      <c r="C5" s="7" t="s">
        <v>36</v>
      </c>
      <c r="D5" s="7">
        <v>10101</v>
      </c>
      <c r="E5" s="7" t="s">
        <v>37</v>
      </c>
      <c r="F5" s="8">
        <v>7.7476600000000007E-2</v>
      </c>
      <c r="G5" s="30">
        <v>9.9326100000000001E-2</v>
      </c>
      <c r="H5" s="19">
        <v>36407.31</v>
      </c>
      <c r="K5" s="47"/>
    </row>
    <row r="6" spans="1:11" ht="21" x14ac:dyDescent="0.65">
      <c r="A6" s="5">
        <v>2</v>
      </c>
      <c r="B6" s="5">
        <v>1</v>
      </c>
      <c r="C6" s="7" t="s">
        <v>36</v>
      </c>
      <c r="D6" s="7">
        <v>10102</v>
      </c>
      <c r="E6" s="7" t="s">
        <v>38</v>
      </c>
      <c r="F6" s="8">
        <v>0.1065089</v>
      </c>
      <c r="G6" s="30">
        <v>0.1064228</v>
      </c>
      <c r="H6" s="19">
        <v>39008.550000000003</v>
      </c>
      <c r="K6" s="47"/>
    </row>
    <row r="7" spans="1:11" ht="21" x14ac:dyDescent="0.65">
      <c r="A7" s="5">
        <v>3</v>
      </c>
      <c r="B7" s="5">
        <v>1</v>
      </c>
      <c r="C7" s="7" t="s">
        <v>36</v>
      </c>
      <c r="D7" s="7">
        <v>10103</v>
      </c>
      <c r="E7" s="7" t="s">
        <v>97</v>
      </c>
      <c r="F7" s="8">
        <v>0.1248228</v>
      </c>
      <c r="G7" s="30">
        <v>0.11477039999999999</v>
      </c>
      <c r="H7" s="19">
        <v>42068.33</v>
      </c>
      <c r="K7" s="47"/>
    </row>
    <row r="8" spans="1:11" ht="21" x14ac:dyDescent="0.65">
      <c r="A8" s="5">
        <v>4</v>
      </c>
      <c r="B8" s="5">
        <v>1</v>
      </c>
      <c r="C8" s="7" t="s">
        <v>36</v>
      </c>
      <c r="D8" s="7">
        <v>10104</v>
      </c>
      <c r="E8" s="7" t="s">
        <v>490</v>
      </c>
      <c r="F8" s="8">
        <v>0.1234152</v>
      </c>
      <c r="G8" s="30">
        <v>0.1129054</v>
      </c>
      <c r="H8" s="19">
        <v>41384.720000000001</v>
      </c>
      <c r="K8" s="47"/>
    </row>
    <row r="9" spans="1:11" ht="21" x14ac:dyDescent="0.65">
      <c r="A9" s="5">
        <v>5</v>
      </c>
      <c r="B9" s="5">
        <v>1</v>
      </c>
      <c r="C9" s="7" t="s">
        <v>36</v>
      </c>
      <c r="D9" s="7">
        <v>10105</v>
      </c>
      <c r="E9" s="7" t="s">
        <v>491</v>
      </c>
      <c r="F9" s="8">
        <v>0.1100348</v>
      </c>
      <c r="G9" s="30">
        <v>0.1105317</v>
      </c>
      <c r="H9" s="19">
        <v>40514.65</v>
      </c>
      <c r="K9" s="47"/>
    </row>
    <row r="10" spans="1:11" ht="21" x14ac:dyDescent="0.65">
      <c r="A10" s="5">
        <v>6</v>
      </c>
      <c r="B10" s="5">
        <v>1</v>
      </c>
      <c r="C10" s="7" t="s">
        <v>36</v>
      </c>
      <c r="D10" s="7">
        <v>10106</v>
      </c>
      <c r="E10" s="7" t="s">
        <v>39</v>
      </c>
      <c r="F10" s="8">
        <v>0.11488859999999999</v>
      </c>
      <c r="G10" s="30">
        <v>0.1204186</v>
      </c>
      <c r="H10" s="19">
        <v>44138.61</v>
      </c>
      <c r="K10" s="47"/>
    </row>
    <row r="11" spans="1:11" ht="21" x14ac:dyDescent="0.65">
      <c r="A11" s="5">
        <v>7</v>
      </c>
      <c r="B11" s="5">
        <v>1</v>
      </c>
      <c r="C11" s="7" t="s">
        <v>36</v>
      </c>
      <c r="D11" s="7">
        <v>10107</v>
      </c>
      <c r="E11" s="7" t="s">
        <v>492</v>
      </c>
      <c r="F11" s="8">
        <v>0.1085415</v>
      </c>
      <c r="G11" s="30">
        <v>0.1099446</v>
      </c>
      <c r="H11" s="19">
        <v>40299.449999999997</v>
      </c>
      <c r="K11" s="47"/>
    </row>
    <row r="12" spans="1:11" ht="24" customHeight="1" x14ac:dyDescent="0.65">
      <c r="A12" s="5">
        <v>8</v>
      </c>
      <c r="B12" s="5">
        <v>1</v>
      </c>
      <c r="C12" s="7" t="s">
        <v>36</v>
      </c>
      <c r="D12" s="7">
        <v>10108</v>
      </c>
      <c r="E12" s="7" t="s">
        <v>40</v>
      </c>
      <c r="F12" s="8">
        <v>0.10664750000000001</v>
      </c>
      <c r="G12" s="30">
        <v>0.11080669999999999</v>
      </c>
      <c r="H12" s="19">
        <v>40615.46</v>
      </c>
      <c r="K12" s="47"/>
    </row>
    <row r="13" spans="1:11" ht="21" customHeight="1" x14ac:dyDescent="0.65">
      <c r="A13" s="5">
        <v>9</v>
      </c>
      <c r="B13" s="5">
        <v>1</v>
      </c>
      <c r="C13" s="7" t="s">
        <v>36</v>
      </c>
      <c r="D13" s="7">
        <v>10109</v>
      </c>
      <c r="E13" s="7" t="s">
        <v>493</v>
      </c>
      <c r="F13" s="8">
        <v>0.12766420000000001</v>
      </c>
      <c r="G13" s="30">
        <v>0.11487360000000001</v>
      </c>
      <c r="H13" s="19">
        <v>42106.15</v>
      </c>
      <c r="K13" s="47"/>
    </row>
    <row r="14" spans="1:11" s="48" customFormat="1" ht="21" customHeight="1" x14ac:dyDescent="0.6">
      <c r="A14" s="80" t="s">
        <v>21</v>
      </c>
      <c r="B14" s="80"/>
      <c r="C14" s="80"/>
      <c r="D14" s="80"/>
      <c r="E14" s="80"/>
      <c r="F14" s="9">
        <f>SUM(F5:F13)</f>
        <v>1.0000001000000001</v>
      </c>
      <c r="G14" s="9">
        <f t="shared" ref="G14:H14" si="0">SUM(G5:G13)</f>
        <v>0.99999990000000016</v>
      </c>
      <c r="H14" s="9">
        <f t="shared" si="0"/>
        <v>366543.23000000004</v>
      </c>
      <c r="I14" s="47"/>
      <c r="J14" s="1"/>
      <c r="K14" s="47"/>
    </row>
    <row r="15" spans="1:11" ht="21" x14ac:dyDescent="0.65">
      <c r="A15" s="5">
        <v>10</v>
      </c>
      <c r="B15" s="5">
        <v>1</v>
      </c>
      <c r="C15" s="7" t="s">
        <v>23</v>
      </c>
      <c r="D15" s="7">
        <v>10201</v>
      </c>
      <c r="E15" s="7" t="s">
        <v>41</v>
      </c>
      <c r="F15" s="8">
        <v>9.5486799999999997E-2</v>
      </c>
      <c r="G15" s="30">
        <v>9.4203200000000001E-2</v>
      </c>
      <c r="H15" s="19">
        <v>187776.5</v>
      </c>
    </row>
    <row r="16" spans="1:11" ht="21" x14ac:dyDescent="0.65">
      <c r="A16" s="5">
        <v>11</v>
      </c>
      <c r="B16" s="5">
        <v>1</v>
      </c>
      <c r="C16" s="7" t="s">
        <v>23</v>
      </c>
      <c r="D16" s="7">
        <v>10202</v>
      </c>
      <c r="E16" s="7" t="s">
        <v>24</v>
      </c>
      <c r="F16" s="8">
        <v>9.0296399999999999E-2</v>
      </c>
      <c r="G16" s="30">
        <v>9.6099599999999993E-2</v>
      </c>
      <c r="H16" s="19">
        <v>191556.6</v>
      </c>
      <c r="K16" s="47"/>
    </row>
    <row r="17" spans="1:11" ht="21" x14ac:dyDescent="0.65">
      <c r="A17" s="5">
        <v>12</v>
      </c>
      <c r="B17" s="5">
        <v>1</v>
      </c>
      <c r="C17" s="7" t="s">
        <v>23</v>
      </c>
      <c r="D17" s="7">
        <v>10203</v>
      </c>
      <c r="E17" s="7" t="s">
        <v>98</v>
      </c>
      <c r="F17" s="8">
        <v>0.1090578</v>
      </c>
      <c r="G17" s="30">
        <v>0.1006341</v>
      </c>
      <c r="H17" s="19">
        <v>200595.20000000001</v>
      </c>
      <c r="K17" s="47"/>
    </row>
    <row r="18" spans="1:11" ht="21" x14ac:dyDescent="0.65">
      <c r="A18" s="5">
        <v>13</v>
      </c>
      <c r="B18" s="5">
        <v>1</v>
      </c>
      <c r="C18" s="7" t="s">
        <v>23</v>
      </c>
      <c r="D18" s="7">
        <v>10204</v>
      </c>
      <c r="E18" s="7" t="s">
        <v>99</v>
      </c>
      <c r="F18" s="8">
        <v>0.1124904</v>
      </c>
      <c r="G18" s="30">
        <v>9.9321699999999999E-2</v>
      </c>
      <c r="H18" s="19">
        <v>197979.2</v>
      </c>
      <c r="K18" s="47"/>
    </row>
    <row r="19" spans="1:11" ht="21" x14ac:dyDescent="0.65">
      <c r="A19" s="5">
        <v>14</v>
      </c>
      <c r="B19" s="5">
        <v>1</v>
      </c>
      <c r="C19" s="7" t="s">
        <v>23</v>
      </c>
      <c r="D19" s="7">
        <v>10205</v>
      </c>
      <c r="E19" s="7" t="s">
        <v>100</v>
      </c>
      <c r="F19" s="8">
        <v>0.1119793</v>
      </c>
      <c r="G19" s="30">
        <v>0.1008339</v>
      </c>
      <c r="H19" s="19">
        <v>200993.4</v>
      </c>
      <c r="K19" s="47"/>
    </row>
    <row r="20" spans="1:11" ht="21" x14ac:dyDescent="0.65">
      <c r="A20" s="5">
        <v>15</v>
      </c>
      <c r="B20" s="5">
        <v>1</v>
      </c>
      <c r="C20" s="7" t="s">
        <v>23</v>
      </c>
      <c r="D20" s="7">
        <v>10206</v>
      </c>
      <c r="E20" s="7" t="s">
        <v>494</v>
      </c>
      <c r="F20" s="8">
        <v>8.3756899999999995E-2</v>
      </c>
      <c r="G20" s="30">
        <v>0.1029171</v>
      </c>
      <c r="H20" s="19">
        <v>205146</v>
      </c>
      <c r="K20" s="47"/>
    </row>
    <row r="21" spans="1:11" ht="21" x14ac:dyDescent="0.65">
      <c r="A21" s="5">
        <v>16</v>
      </c>
      <c r="B21" s="5">
        <v>1</v>
      </c>
      <c r="C21" s="7" t="s">
        <v>23</v>
      </c>
      <c r="D21" s="7">
        <v>10207</v>
      </c>
      <c r="E21" s="7" t="s">
        <v>495</v>
      </c>
      <c r="F21" s="8">
        <v>0.1009491</v>
      </c>
      <c r="G21" s="30">
        <v>0.1010697</v>
      </c>
      <c r="H21" s="19">
        <v>201463.4</v>
      </c>
      <c r="K21" s="47"/>
    </row>
    <row r="22" spans="1:11" ht="21" x14ac:dyDescent="0.65">
      <c r="A22" s="5">
        <v>17</v>
      </c>
      <c r="B22" s="5">
        <v>1</v>
      </c>
      <c r="C22" s="7" t="s">
        <v>23</v>
      </c>
      <c r="D22" s="7">
        <v>10208</v>
      </c>
      <c r="E22" s="7" t="s">
        <v>496</v>
      </c>
      <c r="F22" s="8">
        <v>9.60313E-2</v>
      </c>
      <c r="G22" s="30">
        <v>0.10446999999999999</v>
      </c>
      <c r="H22" s="19">
        <v>208241.3</v>
      </c>
      <c r="K22" s="47"/>
    </row>
    <row r="23" spans="1:11" ht="21" x14ac:dyDescent="0.65">
      <c r="A23" s="5">
        <v>18</v>
      </c>
      <c r="B23" s="5">
        <v>1</v>
      </c>
      <c r="C23" s="7" t="s">
        <v>23</v>
      </c>
      <c r="D23" s="7">
        <v>10209</v>
      </c>
      <c r="E23" s="7" t="s">
        <v>497</v>
      </c>
      <c r="F23" s="8">
        <v>0.1000361</v>
      </c>
      <c r="G23" s="30">
        <v>9.9332100000000007E-2</v>
      </c>
      <c r="H23" s="19">
        <v>197999.9</v>
      </c>
      <c r="K23" s="47"/>
    </row>
    <row r="24" spans="1:11" ht="21" x14ac:dyDescent="0.65">
      <c r="A24" s="5">
        <v>19</v>
      </c>
      <c r="B24" s="5">
        <v>1</v>
      </c>
      <c r="C24" s="7" t="s">
        <v>23</v>
      </c>
      <c r="D24" s="7">
        <v>10210</v>
      </c>
      <c r="E24" s="7" t="s">
        <v>498</v>
      </c>
      <c r="F24" s="8">
        <v>9.9916000000000005E-2</v>
      </c>
      <c r="G24" s="30">
        <v>0.10111870000000001</v>
      </c>
      <c r="H24" s="19">
        <v>201561.2</v>
      </c>
      <c r="K24" s="47"/>
    </row>
    <row r="25" spans="1:11" s="48" customFormat="1" ht="21" customHeight="1" x14ac:dyDescent="0.6">
      <c r="A25" s="80" t="s">
        <v>21</v>
      </c>
      <c r="B25" s="80"/>
      <c r="C25" s="80"/>
      <c r="D25" s="80"/>
      <c r="E25" s="80"/>
      <c r="F25" s="9">
        <f>SUM(F15:F24)</f>
        <v>1.0000000999999998</v>
      </c>
      <c r="G25" s="9">
        <f t="shared" ref="G25:H25" si="1">SUM(G15:G24)</f>
        <v>1.0000001000000001</v>
      </c>
      <c r="H25" s="9">
        <f t="shared" si="1"/>
        <v>1993312.6999999997</v>
      </c>
      <c r="I25" s="47"/>
      <c r="J25" s="1"/>
      <c r="K25" s="47"/>
    </row>
    <row r="26" spans="1:11" ht="21" x14ac:dyDescent="0.65">
      <c r="A26" s="5">
        <v>20</v>
      </c>
      <c r="B26" s="5">
        <v>1</v>
      </c>
      <c r="C26" s="7" t="s">
        <v>25</v>
      </c>
      <c r="D26" s="7">
        <v>10301</v>
      </c>
      <c r="E26" s="7" t="s">
        <v>26</v>
      </c>
      <c r="F26" s="8">
        <v>7.9558500000000004E-2</v>
      </c>
      <c r="G26" s="30">
        <v>0.1048669</v>
      </c>
      <c r="H26" s="19">
        <v>2180.6550000000002</v>
      </c>
      <c r="K26" s="47"/>
    </row>
    <row r="27" spans="1:11" ht="21" x14ac:dyDescent="0.65">
      <c r="A27" s="5">
        <v>21</v>
      </c>
      <c r="B27" s="5">
        <v>1</v>
      </c>
      <c r="C27" s="7" t="s">
        <v>25</v>
      </c>
      <c r="D27" s="7">
        <v>10302</v>
      </c>
      <c r="E27" s="7" t="s">
        <v>27</v>
      </c>
      <c r="F27" s="8">
        <v>0.1111099</v>
      </c>
      <c r="G27" s="30">
        <v>0.1183916</v>
      </c>
      <c r="H27" s="19">
        <v>2461.8939999999998</v>
      </c>
    </row>
    <row r="28" spans="1:11" ht="21" x14ac:dyDescent="0.65">
      <c r="A28" s="5">
        <v>22</v>
      </c>
      <c r="B28" s="5">
        <v>1</v>
      </c>
      <c r="C28" s="7" t="s">
        <v>25</v>
      </c>
      <c r="D28" s="7">
        <v>10303</v>
      </c>
      <c r="E28" s="7" t="s">
        <v>28</v>
      </c>
      <c r="F28" s="8">
        <v>0.14271929999999999</v>
      </c>
      <c r="G28" s="30">
        <v>0.1283</v>
      </c>
      <c r="H28" s="19">
        <v>2667.9349999999999</v>
      </c>
      <c r="K28" s="47"/>
    </row>
    <row r="29" spans="1:11" ht="21" x14ac:dyDescent="0.65">
      <c r="A29" s="5">
        <v>23</v>
      </c>
      <c r="B29" s="5">
        <v>1</v>
      </c>
      <c r="C29" s="7" t="s">
        <v>25</v>
      </c>
      <c r="D29" s="7">
        <v>10304</v>
      </c>
      <c r="E29" s="7" t="s">
        <v>29</v>
      </c>
      <c r="F29" s="8">
        <v>0.10732079999999999</v>
      </c>
      <c r="G29" s="30">
        <v>0.1186942</v>
      </c>
      <c r="H29" s="19">
        <v>2468.1860000000001</v>
      </c>
      <c r="K29" s="47"/>
    </row>
    <row r="30" spans="1:11" ht="21" x14ac:dyDescent="0.65">
      <c r="A30" s="5">
        <v>24</v>
      </c>
      <c r="B30" s="5">
        <v>1</v>
      </c>
      <c r="C30" s="7" t="s">
        <v>25</v>
      </c>
      <c r="D30" s="7">
        <v>10305</v>
      </c>
      <c r="E30" s="7" t="s">
        <v>499</v>
      </c>
      <c r="F30" s="8">
        <v>0.14576520000000001</v>
      </c>
      <c r="G30" s="30">
        <v>0.13812859999999999</v>
      </c>
      <c r="H30" s="19">
        <v>2872.3150000000001</v>
      </c>
      <c r="K30" s="47"/>
    </row>
    <row r="31" spans="1:11" ht="21" x14ac:dyDescent="0.65">
      <c r="A31" s="5">
        <v>25</v>
      </c>
      <c r="B31" s="5">
        <v>1</v>
      </c>
      <c r="C31" s="7" t="s">
        <v>25</v>
      </c>
      <c r="D31" s="7">
        <v>10306</v>
      </c>
      <c r="E31" s="7" t="s">
        <v>500</v>
      </c>
      <c r="F31" s="8">
        <v>0.1318165</v>
      </c>
      <c r="G31" s="30">
        <v>0.1266253</v>
      </c>
      <c r="H31" s="19">
        <v>2633.1089999999999</v>
      </c>
      <c r="K31" s="47"/>
    </row>
    <row r="32" spans="1:11" ht="21" x14ac:dyDescent="0.65">
      <c r="A32" s="5">
        <v>26</v>
      </c>
      <c r="B32" s="5">
        <v>1</v>
      </c>
      <c r="C32" s="7" t="s">
        <v>25</v>
      </c>
      <c r="D32" s="7">
        <v>10307</v>
      </c>
      <c r="E32" s="7" t="s">
        <v>30</v>
      </c>
      <c r="F32" s="8">
        <v>0.13099920000000001</v>
      </c>
      <c r="G32" s="30">
        <v>0.13719899999999999</v>
      </c>
      <c r="H32" s="19">
        <v>2852.9839999999999</v>
      </c>
      <c r="K32" s="47"/>
    </row>
    <row r="33" spans="1:11" ht="21" x14ac:dyDescent="0.65">
      <c r="A33" s="5">
        <v>27</v>
      </c>
      <c r="B33" s="5">
        <v>1</v>
      </c>
      <c r="C33" s="7" t="s">
        <v>25</v>
      </c>
      <c r="D33" s="7">
        <v>10308</v>
      </c>
      <c r="E33" s="7" t="s">
        <v>208</v>
      </c>
      <c r="F33" s="8">
        <v>0.1507107</v>
      </c>
      <c r="G33" s="30">
        <v>0.12779450000000001</v>
      </c>
      <c r="H33" s="19">
        <v>2657.422</v>
      </c>
      <c r="K33" s="47"/>
    </row>
    <row r="34" spans="1:11" s="48" customFormat="1" ht="21" customHeight="1" x14ac:dyDescent="0.6">
      <c r="A34" s="80" t="s">
        <v>21</v>
      </c>
      <c r="B34" s="80"/>
      <c r="C34" s="80"/>
      <c r="D34" s="80"/>
      <c r="E34" s="80"/>
      <c r="F34" s="9">
        <f>SUM(F26:F33)</f>
        <v>1.0000001000000001</v>
      </c>
      <c r="G34" s="9">
        <f t="shared" ref="G34:H34" si="2">SUM(G26:G33)</f>
        <v>1.0000000999999998</v>
      </c>
      <c r="H34" s="9">
        <f t="shared" si="2"/>
        <v>20794.5</v>
      </c>
      <c r="I34" s="47"/>
      <c r="J34" s="1"/>
      <c r="K34" s="47"/>
    </row>
    <row r="35" spans="1:11" ht="21" x14ac:dyDescent="0.65">
      <c r="A35" s="5">
        <v>28</v>
      </c>
      <c r="B35" s="5">
        <v>1</v>
      </c>
      <c r="C35" s="7" t="s">
        <v>209</v>
      </c>
      <c r="D35" s="7">
        <v>10401</v>
      </c>
      <c r="E35" s="7" t="s">
        <v>501</v>
      </c>
      <c r="F35" s="8">
        <v>0.1247371</v>
      </c>
      <c r="G35" s="30">
        <v>0.1126895</v>
      </c>
      <c r="H35" s="19">
        <v>0</v>
      </c>
      <c r="K35" s="47"/>
    </row>
    <row r="36" spans="1:11" ht="21" x14ac:dyDescent="0.65">
      <c r="A36" s="5">
        <v>29</v>
      </c>
      <c r="B36" s="5">
        <v>1</v>
      </c>
      <c r="C36" s="7" t="s">
        <v>209</v>
      </c>
      <c r="D36" s="7">
        <v>10402</v>
      </c>
      <c r="E36" s="7" t="s">
        <v>502</v>
      </c>
      <c r="F36" s="8">
        <v>6.0702999999999998E-3</v>
      </c>
      <c r="G36" s="30">
        <v>0.12425319999999999</v>
      </c>
      <c r="H36" s="19">
        <v>0</v>
      </c>
      <c r="K36" s="47"/>
    </row>
    <row r="37" spans="1:11" ht="21" x14ac:dyDescent="0.65">
      <c r="A37" s="5">
        <v>30</v>
      </c>
      <c r="B37" s="5">
        <v>1</v>
      </c>
      <c r="C37" s="7" t="s">
        <v>209</v>
      </c>
      <c r="D37" s="7">
        <v>10403</v>
      </c>
      <c r="E37" s="7" t="s">
        <v>503</v>
      </c>
      <c r="F37" s="8">
        <v>8.0461000000000005E-2</v>
      </c>
      <c r="G37" s="30">
        <v>0.1250029</v>
      </c>
      <c r="H37" s="19">
        <v>0</v>
      </c>
      <c r="I37" s="48"/>
      <c r="J37" s="48"/>
      <c r="K37" s="49"/>
    </row>
    <row r="38" spans="1:11" ht="21" x14ac:dyDescent="0.65">
      <c r="A38" s="5">
        <v>31</v>
      </c>
      <c r="B38" s="5">
        <v>1</v>
      </c>
      <c r="C38" s="7" t="s">
        <v>209</v>
      </c>
      <c r="D38" s="7">
        <v>10404</v>
      </c>
      <c r="E38" s="7" t="s">
        <v>210</v>
      </c>
      <c r="F38" s="8">
        <v>5.3112199999999998E-2</v>
      </c>
      <c r="G38" s="30">
        <v>0.1248262</v>
      </c>
      <c r="H38" s="19">
        <v>0</v>
      </c>
      <c r="K38" s="47"/>
    </row>
    <row r="39" spans="1:11" ht="21" x14ac:dyDescent="0.65">
      <c r="A39" s="5">
        <v>32</v>
      </c>
      <c r="B39" s="5">
        <v>1</v>
      </c>
      <c r="C39" s="7" t="s">
        <v>209</v>
      </c>
      <c r="D39" s="7">
        <v>10405</v>
      </c>
      <c r="E39" s="7" t="s">
        <v>504</v>
      </c>
      <c r="F39" s="8">
        <v>0.19144610000000001</v>
      </c>
      <c r="G39" s="30">
        <v>0.12663740000000001</v>
      </c>
      <c r="H39" s="19">
        <v>0</v>
      </c>
      <c r="K39" s="47"/>
    </row>
    <row r="40" spans="1:11" ht="21" x14ac:dyDescent="0.65">
      <c r="A40" s="5">
        <v>33</v>
      </c>
      <c r="B40" s="5">
        <v>1</v>
      </c>
      <c r="C40" s="7" t="s">
        <v>209</v>
      </c>
      <c r="D40" s="7">
        <v>10406</v>
      </c>
      <c r="E40" s="7" t="s">
        <v>505</v>
      </c>
      <c r="F40" s="8">
        <v>8.6551900000000001E-2</v>
      </c>
      <c r="G40" s="30">
        <v>0.12652769999999999</v>
      </c>
      <c r="H40" s="19">
        <v>0</v>
      </c>
      <c r="K40" s="47"/>
    </row>
    <row r="41" spans="1:11" ht="21" x14ac:dyDescent="0.65">
      <c r="A41" s="5">
        <v>34</v>
      </c>
      <c r="B41" s="5">
        <v>1</v>
      </c>
      <c r="C41" s="7" t="s">
        <v>209</v>
      </c>
      <c r="D41" s="7">
        <v>10407</v>
      </c>
      <c r="E41" s="7" t="s">
        <v>506</v>
      </c>
      <c r="F41" s="8">
        <v>0.3133051</v>
      </c>
      <c r="G41" s="30">
        <v>0.1361436</v>
      </c>
      <c r="H41" s="19">
        <v>0</v>
      </c>
      <c r="K41" s="47"/>
    </row>
    <row r="42" spans="1:11" ht="21" x14ac:dyDescent="0.65">
      <c r="A42" s="5">
        <v>35</v>
      </c>
      <c r="B42" s="5">
        <v>1</v>
      </c>
      <c r="C42" s="7" t="s">
        <v>209</v>
      </c>
      <c r="D42" s="7">
        <v>10408</v>
      </c>
      <c r="E42" s="7" t="s">
        <v>507</v>
      </c>
      <c r="F42" s="8">
        <v>0.14431640000000001</v>
      </c>
      <c r="G42" s="30">
        <v>0.1239194</v>
      </c>
      <c r="H42" s="19">
        <v>0</v>
      </c>
      <c r="K42" s="47"/>
    </row>
    <row r="43" spans="1:11" s="48" customFormat="1" ht="21" customHeight="1" x14ac:dyDescent="0.6">
      <c r="A43" s="80" t="s">
        <v>21</v>
      </c>
      <c r="B43" s="80"/>
      <c r="C43" s="80"/>
      <c r="D43" s="80"/>
      <c r="E43" s="80"/>
      <c r="F43" s="9">
        <f>SUM(F35:F42)</f>
        <v>1.0000000999999998</v>
      </c>
      <c r="G43" s="9">
        <f t="shared" ref="G43:H43" si="3">SUM(G35:G42)</f>
        <v>0.99999990000000005</v>
      </c>
      <c r="H43" s="9">
        <f t="shared" si="3"/>
        <v>0</v>
      </c>
      <c r="I43" s="47"/>
      <c r="J43" s="1"/>
      <c r="K43" s="47"/>
    </row>
    <row r="44" spans="1:11" ht="21" x14ac:dyDescent="0.65">
      <c r="A44" s="5">
        <v>36</v>
      </c>
      <c r="B44" s="5">
        <v>1</v>
      </c>
      <c r="C44" s="7" t="s">
        <v>101</v>
      </c>
      <c r="D44" s="7">
        <v>10501</v>
      </c>
      <c r="E44" s="7" t="s">
        <v>102</v>
      </c>
      <c r="F44" s="8">
        <v>3.2689999999999998E-4</v>
      </c>
      <c r="G44" s="30">
        <v>9.8480899999999996E-2</v>
      </c>
      <c r="H44" s="19">
        <v>7481.5690000000004</v>
      </c>
      <c r="K44" s="47"/>
    </row>
    <row r="45" spans="1:11" ht="21" x14ac:dyDescent="0.65">
      <c r="A45" s="5">
        <v>37</v>
      </c>
      <c r="B45" s="5">
        <v>1</v>
      </c>
      <c r="C45" s="7" t="s">
        <v>101</v>
      </c>
      <c r="D45" s="7">
        <v>10502</v>
      </c>
      <c r="E45" s="7" t="s">
        <v>508</v>
      </c>
      <c r="F45" s="8">
        <v>2.6929999999999999E-4</v>
      </c>
      <c r="G45" s="30">
        <v>9.2566999999999997E-2</v>
      </c>
      <c r="H45" s="19">
        <v>7032.2889999999998</v>
      </c>
      <c r="K45" s="47"/>
    </row>
    <row r="46" spans="1:11" ht="21" x14ac:dyDescent="0.65">
      <c r="A46" s="5">
        <v>38</v>
      </c>
      <c r="B46" s="5">
        <v>1</v>
      </c>
      <c r="C46" s="7" t="s">
        <v>101</v>
      </c>
      <c r="D46" s="7">
        <v>10503</v>
      </c>
      <c r="E46" s="7" t="s">
        <v>509</v>
      </c>
      <c r="F46" s="8">
        <v>5.7753499999999999E-2</v>
      </c>
      <c r="G46" s="30">
        <v>9.2700400000000002E-2</v>
      </c>
      <c r="H46" s="19">
        <v>7042.4279999999999</v>
      </c>
      <c r="K46" s="47"/>
    </row>
    <row r="47" spans="1:11" ht="21" x14ac:dyDescent="0.65">
      <c r="A47" s="5">
        <v>39</v>
      </c>
      <c r="B47" s="5">
        <v>1</v>
      </c>
      <c r="C47" s="7" t="s">
        <v>101</v>
      </c>
      <c r="D47" s="7">
        <v>10504</v>
      </c>
      <c r="E47" s="7" t="s">
        <v>510</v>
      </c>
      <c r="F47" s="8">
        <v>0.35471649999999999</v>
      </c>
      <c r="G47" s="30">
        <v>0.1149883</v>
      </c>
      <c r="H47" s="19">
        <v>8735.6309999999994</v>
      </c>
      <c r="I47" s="48"/>
      <c r="J47" s="48"/>
      <c r="K47" s="49"/>
    </row>
    <row r="48" spans="1:11" ht="21" x14ac:dyDescent="0.65">
      <c r="A48" s="5">
        <v>40</v>
      </c>
      <c r="B48" s="5">
        <v>1</v>
      </c>
      <c r="C48" s="7" t="s">
        <v>101</v>
      </c>
      <c r="D48" s="7">
        <v>10505</v>
      </c>
      <c r="E48" s="7" t="s">
        <v>511</v>
      </c>
      <c r="F48" s="8">
        <v>0.16966999999999999</v>
      </c>
      <c r="G48" s="30">
        <v>0.11209089999999999</v>
      </c>
      <c r="H48" s="19">
        <v>8515.52</v>
      </c>
      <c r="K48" s="47"/>
    </row>
    <row r="49" spans="1:11" ht="21" x14ac:dyDescent="0.65">
      <c r="A49" s="5">
        <v>41</v>
      </c>
      <c r="B49" s="5">
        <v>1</v>
      </c>
      <c r="C49" s="7" t="s">
        <v>101</v>
      </c>
      <c r="D49" s="7">
        <v>10506</v>
      </c>
      <c r="E49" s="7" t="s">
        <v>512</v>
      </c>
      <c r="F49" s="8">
        <v>4.00265E-2</v>
      </c>
      <c r="G49" s="30">
        <v>9.4351699999999997E-2</v>
      </c>
      <c r="H49" s="19">
        <v>7167.8729999999996</v>
      </c>
      <c r="K49" s="47"/>
    </row>
    <row r="50" spans="1:11" ht="21" x14ac:dyDescent="0.65">
      <c r="A50" s="5">
        <v>42</v>
      </c>
      <c r="B50" s="5">
        <v>1</v>
      </c>
      <c r="C50" s="7" t="s">
        <v>101</v>
      </c>
      <c r="D50" s="7">
        <v>10507</v>
      </c>
      <c r="E50" s="7" t="s">
        <v>513</v>
      </c>
      <c r="F50" s="8">
        <v>0.15552630000000001</v>
      </c>
      <c r="G50" s="30">
        <v>9.9939500000000001E-2</v>
      </c>
      <c r="H50" s="19">
        <v>7592.375</v>
      </c>
      <c r="K50" s="47"/>
    </row>
    <row r="51" spans="1:11" ht="21" x14ac:dyDescent="0.65">
      <c r="A51" s="5">
        <v>43</v>
      </c>
      <c r="B51" s="5">
        <v>1</v>
      </c>
      <c r="C51" s="7" t="s">
        <v>101</v>
      </c>
      <c r="D51" s="7">
        <v>10508</v>
      </c>
      <c r="E51" s="7" t="s">
        <v>514</v>
      </c>
      <c r="F51" s="8">
        <v>0.12811220000000001</v>
      </c>
      <c r="G51" s="30">
        <v>0.1008901</v>
      </c>
      <c r="H51" s="19">
        <v>7664.5919999999996</v>
      </c>
      <c r="K51" s="47"/>
    </row>
    <row r="52" spans="1:11" ht="21" x14ac:dyDescent="0.65">
      <c r="A52" s="5">
        <v>44</v>
      </c>
      <c r="B52" s="5">
        <v>1</v>
      </c>
      <c r="C52" s="7" t="s">
        <v>101</v>
      </c>
      <c r="D52" s="7">
        <v>10509</v>
      </c>
      <c r="E52" s="7" t="s">
        <v>515</v>
      </c>
      <c r="F52" s="8">
        <v>9.3280699999999994E-2</v>
      </c>
      <c r="G52" s="30">
        <v>9.6789500000000001E-2</v>
      </c>
      <c r="H52" s="19">
        <v>7353.0730000000003</v>
      </c>
      <c r="K52" s="47"/>
    </row>
    <row r="53" spans="1:11" ht="21" x14ac:dyDescent="0.65">
      <c r="A53" s="5">
        <v>45</v>
      </c>
      <c r="B53" s="5">
        <v>1</v>
      </c>
      <c r="C53" s="7" t="s">
        <v>101</v>
      </c>
      <c r="D53" s="7">
        <v>10510</v>
      </c>
      <c r="E53" s="7" t="s">
        <v>516</v>
      </c>
      <c r="F53" s="8">
        <v>3.1809999999999998E-4</v>
      </c>
      <c r="G53" s="30">
        <v>9.7201800000000005E-2</v>
      </c>
      <c r="H53" s="19">
        <v>7384.3980000000001</v>
      </c>
      <c r="K53" s="47"/>
    </row>
    <row r="54" spans="1:11" s="48" customFormat="1" ht="21" customHeight="1" x14ac:dyDescent="0.6">
      <c r="A54" s="80" t="s">
        <v>21</v>
      </c>
      <c r="B54" s="80"/>
      <c r="C54" s="80"/>
      <c r="D54" s="80"/>
      <c r="E54" s="80"/>
      <c r="F54" s="9">
        <f>SUM(F44:F53)</f>
        <v>1</v>
      </c>
      <c r="G54" s="9">
        <f t="shared" ref="G54:H54" si="4">SUM(G44:G53)</f>
        <v>1.0000000999999998</v>
      </c>
      <c r="H54" s="9">
        <f t="shared" si="4"/>
        <v>75969.748000000007</v>
      </c>
      <c r="I54" s="47"/>
      <c r="J54" s="1"/>
      <c r="K54" s="47"/>
    </row>
    <row r="55" spans="1:11" ht="21" x14ac:dyDescent="0.65">
      <c r="A55" s="5">
        <v>46</v>
      </c>
      <c r="B55" s="5">
        <v>1</v>
      </c>
      <c r="C55" s="7" t="s">
        <v>103</v>
      </c>
      <c r="D55" s="7">
        <v>10601</v>
      </c>
      <c r="E55" s="7" t="s">
        <v>517</v>
      </c>
      <c r="F55" s="8">
        <v>2.44458E-2</v>
      </c>
      <c r="G55" s="30">
        <v>0.1133231</v>
      </c>
      <c r="H55" s="19">
        <v>23540.799999999999</v>
      </c>
      <c r="K55" s="47"/>
    </row>
    <row r="56" spans="1:11" ht="21" x14ac:dyDescent="0.65">
      <c r="A56" s="5">
        <v>47</v>
      </c>
      <c r="B56" s="5">
        <v>1</v>
      </c>
      <c r="C56" s="7" t="s">
        <v>103</v>
      </c>
      <c r="D56" s="7">
        <v>10602</v>
      </c>
      <c r="E56" s="7" t="s">
        <v>104</v>
      </c>
      <c r="F56" s="8">
        <v>5.7680000000000003E-4</v>
      </c>
      <c r="G56" s="30">
        <v>0.111151</v>
      </c>
      <c r="H56" s="19">
        <v>23089.59</v>
      </c>
      <c r="K56" s="47"/>
    </row>
    <row r="57" spans="1:11" ht="21" x14ac:dyDescent="0.65">
      <c r="A57" s="5">
        <v>48</v>
      </c>
      <c r="B57" s="5">
        <v>1</v>
      </c>
      <c r="C57" s="7" t="s">
        <v>103</v>
      </c>
      <c r="D57" s="7">
        <v>10603</v>
      </c>
      <c r="E57" s="7" t="s">
        <v>518</v>
      </c>
      <c r="F57" s="8">
        <v>1.52339E-2</v>
      </c>
      <c r="G57" s="30">
        <v>0.10732410000000001</v>
      </c>
      <c r="H57" s="19">
        <v>22294.63</v>
      </c>
      <c r="K57" s="47"/>
    </row>
    <row r="58" spans="1:11" ht="21" x14ac:dyDescent="0.65">
      <c r="A58" s="5">
        <v>49</v>
      </c>
      <c r="B58" s="5">
        <v>1</v>
      </c>
      <c r="C58" s="7" t="s">
        <v>103</v>
      </c>
      <c r="D58" s="7">
        <v>10604</v>
      </c>
      <c r="E58" s="7" t="s">
        <v>519</v>
      </c>
      <c r="F58" s="8">
        <v>6.8538100000000005E-2</v>
      </c>
      <c r="G58" s="30">
        <v>0.1122997</v>
      </c>
      <c r="H58" s="19">
        <v>23328.21</v>
      </c>
      <c r="K58" s="47"/>
    </row>
    <row r="59" spans="1:11" ht="21" x14ac:dyDescent="0.65">
      <c r="A59" s="5">
        <v>50</v>
      </c>
      <c r="B59" s="5">
        <v>1</v>
      </c>
      <c r="C59" s="7" t="s">
        <v>103</v>
      </c>
      <c r="D59" s="7">
        <v>10605</v>
      </c>
      <c r="E59" s="7" t="s">
        <v>520</v>
      </c>
      <c r="F59" s="8">
        <v>0.21788830000000001</v>
      </c>
      <c r="G59" s="30">
        <v>0.10961319999999999</v>
      </c>
      <c r="H59" s="19">
        <v>22770.15</v>
      </c>
      <c r="I59" s="48"/>
      <c r="J59" s="48"/>
      <c r="K59" s="49"/>
    </row>
    <row r="60" spans="1:11" ht="21" x14ac:dyDescent="0.65">
      <c r="A60" s="5">
        <v>51</v>
      </c>
      <c r="B60" s="5">
        <v>1</v>
      </c>
      <c r="C60" s="7" t="s">
        <v>103</v>
      </c>
      <c r="D60" s="7">
        <v>10606</v>
      </c>
      <c r="E60" s="7" t="s">
        <v>521</v>
      </c>
      <c r="F60" s="8">
        <v>0.18719250000000001</v>
      </c>
      <c r="G60" s="30">
        <v>0.1089287</v>
      </c>
      <c r="H60" s="19">
        <v>22627.94</v>
      </c>
      <c r="K60" s="47"/>
    </row>
    <row r="61" spans="1:11" ht="21" x14ac:dyDescent="0.65">
      <c r="A61" s="5">
        <v>52</v>
      </c>
      <c r="B61" s="5">
        <v>1</v>
      </c>
      <c r="C61" s="7" t="s">
        <v>103</v>
      </c>
      <c r="D61" s="7">
        <v>10607</v>
      </c>
      <c r="E61" s="7" t="s">
        <v>522</v>
      </c>
      <c r="F61" s="8">
        <v>4.9410000000000003E-4</v>
      </c>
      <c r="G61" s="30">
        <v>0.10733520000000001</v>
      </c>
      <c r="H61" s="19">
        <v>22296.93</v>
      </c>
      <c r="K61" s="47"/>
    </row>
    <row r="62" spans="1:11" ht="21" x14ac:dyDescent="0.65">
      <c r="A62" s="5">
        <v>53</v>
      </c>
      <c r="B62" s="5">
        <v>1</v>
      </c>
      <c r="C62" s="7" t="s">
        <v>103</v>
      </c>
      <c r="D62" s="7">
        <v>10608</v>
      </c>
      <c r="E62" s="7" t="s">
        <v>523</v>
      </c>
      <c r="F62" s="8">
        <v>0.3579852</v>
      </c>
      <c r="G62" s="30">
        <v>0.11877219999999999</v>
      </c>
      <c r="H62" s="19">
        <v>24672.76</v>
      </c>
      <c r="K62" s="47"/>
    </row>
    <row r="63" spans="1:11" ht="21" x14ac:dyDescent="0.65">
      <c r="A63" s="5">
        <v>54</v>
      </c>
      <c r="B63" s="5">
        <v>1</v>
      </c>
      <c r="C63" s="7" t="s">
        <v>103</v>
      </c>
      <c r="D63" s="7">
        <v>10609</v>
      </c>
      <c r="E63" s="7" t="s">
        <v>524</v>
      </c>
      <c r="F63" s="8">
        <v>0.12764510000000001</v>
      </c>
      <c r="G63" s="30">
        <v>0.1112528</v>
      </c>
      <c r="H63" s="19">
        <v>23110.74</v>
      </c>
      <c r="K63" s="47"/>
    </row>
    <row r="64" spans="1:11" s="48" customFormat="1" ht="21" customHeight="1" x14ac:dyDescent="0.6">
      <c r="A64" s="80" t="s">
        <v>21</v>
      </c>
      <c r="B64" s="80"/>
      <c r="C64" s="80"/>
      <c r="D64" s="80"/>
      <c r="E64" s="80"/>
      <c r="F64" s="9">
        <f>SUM(F55:F63)</f>
        <v>0.99999980000000011</v>
      </c>
      <c r="G64" s="9">
        <f t="shared" ref="G64:H64" si="5">SUM(G55:G63)</f>
        <v>1</v>
      </c>
      <c r="H64" s="9">
        <f t="shared" si="5"/>
        <v>207731.75</v>
      </c>
      <c r="I64" s="47"/>
      <c r="J64" s="1"/>
      <c r="K64" s="47"/>
    </row>
    <row r="65" spans="1:11" ht="21" x14ac:dyDescent="0.65">
      <c r="A65" s="5">
        <v>55</v>
      </c>
      <c r="B65" s="5">
        <v>1</v>
      </c>
      <c r="C65" s="7" t="s">
        <v>256</v>
      </c>
      <c r="D65" s="7">
        <v>10701</v>
      </c>
      <c r="E65" s="7" t="s">
        <v>525</v>
      </c>
      <c r="F65" s="8">
        <v>0.1444433</v>
      </c>
      <c r="G65" s="30">
        <v>0.144459</v>
      </c>
      <c r="H65" s="19">
        <v>6406.7219999999998</v>
      </c>
      <c r="K65" s="47"/>
    </row>
    <row r="66" spans="1:11" ht="21" x14ac:dyDescent="0.65">
      <c r="A66" s="5">
        <v>56</v>
      </c>
      <c r="B66" s="5">
        <v>1</v>
      </c>
      <c r="C66" s="7" t="s">
        <v>256</v>
      </c>
      <c r="D66" s="7">
        <v>10702</v>
      </c>
      <c r="E66" s="7" t="s">
        <v>526</v>
      </c>
      <c r="F66" s="8">
        <v>0.14357719999999999</v>
      </c>
      <c r="G66" s="30">
        <v>0.14240749999999999</v>
      </c>
      <c r="H66" s="19">
        <v>6315.7380000000003</v>
      </c>
      <c r="K66" s="47"/>
    </row>
    <row r="67" spans="1:11" ht="21" x14ac:dyDescent="0.65">
      <c r="A67" s="5">
        <v>57</v>
      </c>
      <c r="B67" s="5">
        <v>1</v>
      </c>
      <c r="C67" s="7" t="s">
        <v>256</v>
      </c>
      <c r="D67" s="7">
        <v>10703</v>
      </c>
      <c r="E67" s="7" t="s">
        <v>527</v>
      </c>
      <c r="F67" s="8">
        <v>0.14256460000000001</v>
      </c>
      <c r="G67" s="30">
        <v>0.1396588</v>
      </c>
      <c r="H67" s="19">
        <v>6193.8329999999996</v>
      </c>
      <c r="K67" s="47"/>
    </row>
    <row r="68" spans="1:11" ht="21" x14ac:dyDescent="0.65">
      <c r="A68" s="5">
        <v>58</v>
      </c>
      <c r="B68" s="5">
        <v>1</v>
      </c>
      <c r="C68" s="7" t="s">
        <v>256</v>
      </c>
      <c r="D68" s="7">
        <v>10704</v>
      </c>
      <c r="E68" s="7" t="s">
        <v>528</v>
      </c>
      <c r="F68" s="8">
        <v>0.1346543</v>
      </c>
      <c r="G68" s="30">
        <v>0.14850160000000001</v>
      </c>
      <c r="H68" s="19">
        <v>6586.0079999999998</v>
      </c>
      <c r="K68" s="47"/>
    </row>
    <row r="69" spans="1:11" ht="21" x14ac:dyDescent="0.65">
      <c r="A69" s="5">
        <v>59</v>
      </c>
      <c r="B69" s="5">
        <v>1</v>
      </c>
      <c r="C69" s="7" t="s">
        <v>256</v>
      </c>
      <c r="D69" s="7">
        <v>10705</v>
      </c>
      <c r="E69" s="7" t="s">
        <v>529</v>
      </c>
      <c r="F69" s="8">
        <v>0.12709970000000001</v>
      </c>
      <c r="G69" s="30">
        <v>0.13297439999999999</v>
      </c>
      <c r="H69" s="19">
        <v>5897.3829999999998</v>
      </c>
      <c r="K69" s="47"/>
    </row>
    <row r="70" spans="1:11" ht="21" x14ac:dyDescent="0.65">
      <c r="A70" s="5">
        <v>60</v>
      </c>
      <c r="B70" s="5">
        <v>1</v>
      </c>
      <c r="C70" s="7" t="s">
        <v>256</v>
      </c>
      <c r="D70" s="7">
        <v>10706</v>
      </c>
      <c r="E70" s="7" t="s">
        <v>257</v>
      </c>
      <c r="F70" s="8">
        <v>0.15102840000000001</v>
      </c>
      <c r="G70" s="30">
        <v>0.14542749999999999</v>
      </c>
      <c r="H70" s="19">
        <v>6449.674</v>
      </c>
      <c r="I70" s="48"/>
      <c r="J70" s="48"/>
      <c r="K70" s="49"/>
    </row>
    <row r="71" spans="1:11" ht="21" x14ac:dyDescent="0.65">
      <c r="A71" s="5">
        <v>61</v>
      </c>
      <c r="B71" s="5">
        <v>1</v>
      </c>
      <c r="C71" s="7" t="s">
        <v>256</v>
      </c>
      <c r="D71" s="7">
        <v>10707</v>
      </c>
      <c r="E71" s="7" t="s">
        <v>530</v>
      </c>
      <c r="F71" s="8">
        <v>0.15663250000000001</v>
      </c>
      <c r="G71" s="30">
        <v>0.14657110000000001</v>
      </c>
      <c r="H71" s="19">
        <v>6500.3909999999996</v>
      </c>
      <c r="K71" s="47"/>
    </row>
    <row r="72" spans="1:11" s="48" customFormat="1" ht="21" customHeight="1" x14ac:dyDescent="0.6">
      <c r="A72" s="80" t="s">
        <v>21</v>
      </c>
      <c r="B72" s="80"/>
      <c r="C72" s="80"/>
      <c r="D72" s="80"/>
      <c r="E72" s="80"/>
      <c r="F72" s="9">
        <f>SUM(F65:F71)</f>
        <v>1</v>
      </c>
      <c r="G72" s="9">
        <f t="shared" ref="G72:H72" si="6">SUM(G65:G71)</f>
        <v>0.99999990000000016</v>
      </c>
      <c r="H72" s="9">
        <f t="shared" si="6"/>
        <v>44349.748999999996</v>
      </c>
      <c r="I72" s="47"/>
      <c r="J72" s="1"/>
      <c r="K72" s="47"/>
    </row>
    <row r="73" spans="1:11" ht="21" x14ac:dyDescent="0.65">
      <c r="A73" s="5">
        <v>62</v>
      </c>
      <c r="B73" s="5">
        <v>1</v>
      </c>
      <c r="C73" s="7" t="s">
        <v>531</v>
      </c>
      <c r="D73" s="7">
        <v>10801</v>
      </c>
      <c r="E73" s="7" t="s">
        <v>532</v>
      </c>
      <c r="F73" s="8">
        <v>0.19635169999999999</v>
      </c>
      <c r="G73" s="30">
        <v>0.16952929999999999</v>
      </c>
      <c r="H73" s="19">
        <v>5995.2340000000004</v>
      </c>
      <c r="K73" s="47"/>
    </row>
    <row r="74" spans="1:11" ht="21" x14ac:dyDescent="0.65">
      <c r="A74" s="5">
        <v>63</v>
      </c>
      <c r="B74" s="5">
        <v>1</v>
      </c>
      <c r="C74" s="7" t="s">
        <v>531</v>
      </c>
      <c r="D74" s="7">
        <v>10802</v>
      </c>
      <c r="E74" s="7" t="s">
        <v>533</v>
      </c>
      <c r="F74" s="8">
        <v>0.18673110000000001</v>
      </c>
      <c r="G74" s="30">
        <v>0.1663811</v>
      </c>
      <c r="H74" s="19">
        <v>5883.902</v>
      </c>
      <c r="K74" s="47"/>
    </row>
    <row r="75" spans="1:11" ht="21" x14ac:dyDescent="0.65">
      <c r="A75" s="5">
        <v>64</v>
      </c>
      <c r="B75" s="5">
        <v>1</v>
      </c>
      <c r="C75" s="7" t="s">
        <v>531</v>
      </c>
      <c r="D75" s="7">
        <v>10803</v>
      </c>
      <c r="E75" s="7" t="s">
        <v>534</v>
      </c>
      <c r="F75" s="8">
        <v>9.2981099999999997E-2</v>
      </c>
      <c r="G75" s="30">
        <v>0.1594518</v>
      </c>
      <c r="H75" s="19">
        <v>5638.8540000000003</v>
      </c>
      <c r="K75" s="47"/>
    </row>
    <row r="76" spans="1:11" ht="21" x14ac:dyDescent="0.65">
      <c r="A76" s="5">
        <v>65</v>
      </c>
      <c r="B76" s="5">
        <v>1</v>
      </c>
      <c r="C76" s="7" t="s">
        <v>531</v>
      </c>
      <c r="D76" s="7">
        <v>10804</v>
      </c>
      <c r="E76" s="7" t="s">
        <v>535</v>
      </c>
      <c r="F76" s="8">
        <v>5.1461600000000003E-2</v>
      </c>
      <c r="G76" s="30">
        <v>0.1675759</v>
      </c>
      <c r="H76" s="19">
        <v>5926.152</v>
      </c>
      <c r="K76" s="47"/>
    </row>
    <row r="77" spans="1:11" ht="21" x14ac:dyDescent="0.65">
      <c r="A77" s="5">
        <v>66</v>
      </c>
      <c r="B77" s="5">
        <v>1</v>
      </c>
      <c r="C77" s="7" t="s">
        <v>531</v>
      </c>
      <c r="D77" s="7">
        <v>10805</v>
      </c>
      <c r="E77" s="7" t="s">
        <v>536</v>
      </c>
      <c r="F77" s="8">
        <v>5.6932900000000002E-2</v>
      </c>
      <c r="G77" s="30">
        <v>0.16293830000000001</v>
      </c>
      <c r="H77" s="19">
        <v>5762.1480000000001</v>
      </c>
      <c r="K77" s="47"/>
    </row>
    <row r="78" spans="1:11" ht="21" x14ac:dyDescent="0.65">
      <c r="A78" s="5">
        <v>67</v>
      </c>
      <c r="B78" s="5">
        <v>1</v>
      </c>
      <c r="C78" s="7" t="s">
        <v>531</v>
      </c>
      <c r="D78" s="7">
        <v>10806</v>
      </c>
      <c r="E78" s="7" t="s">
        <v>537</v>
      </c>
      <c r="F78" s="8">
        <v>0.41554170000000001</v>
      </c>
      <c r="G78" s="30">
        <v>0.17412359999999999</v>
      </c>
      <c r="H78" s="19">
        <v>6157.7079999999996</v>
      </c>
      <c r="K78" s="47"/>
    </row>
    <row r="79" spans="1:11" s="48" customFormat="1" ht="21" customHeight="1" x14ac:dyDescent="0.6">
      <c r="A79" s="80" t="s">
        <v>21</v>
      </c>
      <c r="B79" s="80"/>
      <c r="C79" s="80"/>
      <c r="D79" s="80"/>
      <c r="E79" s="80"/>
      <c r="F79" s="9">
        <f>SUM(F73:F78)</f>
        <v>1.0000000999999998</v>
      </c>
      <c r="G79" s="9">
        <f t="shared" ref="G79:H79" si="7">SUM(G73:G78)</f>
        <v>1</v>
      </c>
      <c r="H79" s="9">
        <f t="shared" si="7"/>
        <v>35363.998</v>
      </c>
      <c r="I79" s="47"/>
      <c r="J79" s="1"/>
      <c r="K79" s="47"/>
    </row>
    <row r="80" spans="1:11" ht="21" x14ac:dyDescent="0.65">
      <c r="A80" s="5">
        <v>68</v>
      </c>
      <c r="B80" s="5">
        <v>1</v>
      </c>
      <c r="C80" s="7" t="s">
        <v>538</v>
      </c>
      <c r="D80" s="7">
        <v>10901</v>
      </c>
      <c r="E80" s="7" t="s">
        <v>539</v>
      </c>
      <c r="F80" s="8">
        <v>6.1930000000000004E-4</v>
      </c>
      <c r="G80" s="30">
        <v>0.1259747</v>
      </c>
      <c r="H80" s="19">
        <v>3045.4380000000001</v>
      </c>
      <c r="I80" s="48"/>
      <c r="J80" s="48"/>
      <c r="K80" s="49"/>
    </row>
    <row r="81" spans="1:11" ht="21" x14ac:dyDescent="0.65">
      <c r="A81" s="5">
        <v>69</v>
      </c>
      <c r="B81" s="5">
        <v>1</v>
      </c>
      <c r="C81" s="7" t="s">
        <v>538</v>
      </c>
      <c r="D81" s="7">
        <v>10902</v>
      </c>
      <c r="E81" s="7" t="s">
        <v>540</v>
      </c>
      <c r="F81" s="8">
        <v>0.1027073</v>
      </c>
      <c r="G81" s="30">
        <v>0.1188794</v>
      </c>
      <c r="H81" s="19">
        <v>2873.9110000000001</v>
      </c>
      <c r="K81" s="47"/>
    </row>
    <row r="82" spans="1:11" ht="21" x14ac:dyDescent="0.65">
      <c r="A82" s="5">
        <v>70</v>
      </c>
      <c r="B82" s="5">
        <v>1</v>
      </c>
      <c r="C82" s="7" t="s">
        <v>538</v>
      </c>
      <c r="D82" s="7">
        <v>10903</v>
      </c>
      <c r="E82" s="7" t="s">
        <v>541</v>
      </c>
      <c r="F82" s="8">
        <v>2.80661E-2</v>
      </c>
      <c r="G82" s="30">
        <v>0.12616350000000001</v>
      </c>
      <c r="H82" s="19">
        <v>3050.0039999999999</v>
      </c>
      <c r="K82" s="47"/>
    </row>
    <row r="83" spans="1:11" ht="21" x14ac:dyDescent="0.65">
      <c r="A83" s="5">
        <v>71</v>
      </c>
      <c r="B83" s="5">
        <v>1</v>
      </c>
      <c r="C83" s="7" t="s">
        <v>538</v>
      </c>
      <c r="D83" s="7">
        <v>10904</v>
      </c>
      <c r="E83" s="7" t="s">
        <v>542</v>
      </c>
      <c r="F83" s="8">
        <v>8.64838E-2</v>
      </c>
      <c r="G83" s="30">
        <v>0.13613349999999999</v>
      </c>
      <c r="H83" s="19">
        <v>3291.027</v>
      </c>
      <c r="K83" s="47"/>
    </row>
    <row r="84" spans="1:11" ht="21" x14ac:dyDescent="0.65">
      <c r="A84" s="5">
        <v>72</v>
      </c>
      <c r="B84" s="5">
        <v>1</v>
      </c>
      <c r="C84" s="7" t="s">
        <v>538</v>
      </c>
      <c r="D84" s="7">
        <v>10905</v>
      </c>
      <c r="E84" s="7" t="s">
        <v>543</v>
      </c>
      <c r="F84" s="8">
        <v>0.150149</v>
      </c>
      <c r="G84" s="30">
        <v>0.1233751</v>
      </c>
      <c r="H84" s="19">
        <v>2982.5929999999998</v>
      </c>
      <c r="K84" s="47"/>
    </row>
    <row r="85" spans="1:11" ht="21" x14ac:dyDescent="0.65">
      <c r="A85" s="5">
        <v>73</v>
      </c>
      <c r="B85" s="5">
        <v>1</v>
      </c>
      <c r="C85" s="7" t="s">
        <v>538</v>
      </c>
      <c r="D85" s="7">
        <v>10906</v>
      </c>
      <c r="E85" s="7" t="s">
        <v>544</v>
      </c>
      <c r="F85" s="8">
        <v>0.15949060000000001</v>
      </c>
      <c r="G85" s="30">
        <v>0.1184226</v>
      </c>
      <c r="H85" s="19">
        <v>2862.8649999999998</v>
      </c>
      <c r="K85" s="47"/>
    </row>
    <row r="86" spans="1:11" ht="21" x14ac:dyDescent="0.65">
      <c r="A86" s="5">
        <v>74</v>
      </c>
      <c r="B86" s="5">
        <v>1</v>
      </c>
      <c r="C86" s="7" t="s">
        <v>538</v>
      </c>
      <c r="D86" s="7">
        <v>10907</v>
      </c>
      <c r="E86" s="7" t="s">
        <v>545</v>
      </c>
      <c r="F86" s="8">
        <v>2.1734300000000002E-2</v>
      </c>
      <c r="G86" s="30">
        <v>0.1113936</v>
      </c>
      <c r="H86" s="19">
        <v>2692.94</v>
      </c>
      <c r="K86" s="47"/>
    </row>
    <row r="87" spans="1:11" ht="21" x14ac:dyDescent="0.65">
      <c r="A87" s="5">
        <v>75</v>
      </c>
      <c r="B87" s="5">
        <v>1</v>
      </c>
      <c r="C87" s="7" t="s">
        <v>538</v>
      </c>
      <c r="D87" s="7">
        <v>10908</v>
      </c>
      <c r="E87" s="7" t="s">
        <v>546</v>
      </c>
      <c r="F87" s="8">
        <v>0.45074959999999997</v>
      </c>
      <c r="G87" s="30">
        <v>0.13965759999999999</v>
      </c>
      <c r="H87" s="19">
        <v>3376.2240000000002</v>
      </c>
      <c r="I87" s="48"/>
      <c r="J87" s="48"/>
      <c r="K87" s="49"/>
    </row>
    <row r="88" spans="1:11" s="48" customFormat="1" ht="21" customHeight="1" x14ac:dyDescent="0.6">
      <c r="A88" s="80" t="s">
        <v>21</v>
      </c>
      <c r="B88" s="80"/>
      <c r="C88" s="80"/>
      <c r="D88" s="80"/>
      <c r="E88" s="80"/>
      <c r="F88" s="9">
        <f>SUM(F80:F87)</f>
        <v>1</v>
      </c>
      <c r="G88" s="9">
        <f t="shared" ref="G88:H88" si="8">SUM(G80:G87)</f>
        <v>1</v>
      </c>
      <c r="H88" s="9">
        <f t="shared" si="8"/>
        <v>24175.001999999993</v>
      </c>
      <c r="I88" s="47"/>
      <c r="K88" s="49"/>
    </row>
    <row r="89" spans="1:11" ht="21" x14ac:dyDescent="0.65">
      <c r="A89" s="5">
        <v>76</v>
      </c>
      <c r="B89" s="5">
        <v>1</v>
      </c>
      <c r="C89" s="7" t="s">
        <v>547</v>
      </c>
      <c r="D89" s="7">
        <v>11001</v>
      </c>
      <c r="E89" s="7" t="s">
        <v>548</v>
      </c>
      <c r="F89" s="8">
        <v>0.1040845</v>
      </c>
      <c r="G89" s="30">
        <v>9.9092899999999998E-2</v>
      </c>
      <c r="H89" s="19">
        <v>316991.59999999998</v>
      </c>
      <c r="K89" s="47"/>
    </row>
    <row r="90" spans="1:11" ht="21" x14ac:dyDescent="0.65">
      <c r="A90" s="5">
        <v>77</v>
      </c>
      <c r="B90" s="5">
        <v>1</v>
      </c>
      <c r="C90" s="7" t="s">
        <v>547</v>
      </c>
      <c r="D90" s="7">
        <v>11002</v>
      </c>
      <c r="E90" s="7" t="s">
        <v>549</v>
      </c>
      <c r="F90" s="8">
        <v>0.1133897</v>
      </c>
      <c r="G90" s="30">
        <v>0.10050149999999999</v>
      </c>
      <c r="H90" s="19">
        <v>321497.40000000002</v>
      </c>
      <c r="K90" s="47"/>
    </row>
    <row r="91" spans="1:11" ht="21" x14ac:dyDescent="0.65">
      <c r="A91" s="5">
        <v>78</v>
      </c>
      <c r="B91" s="5">
        <v>1</v>
      </c>
      <c r="C91" s="7" t="s">
        <v>547</v>
      </c>
      <c r="D91" s="7">
        <v>11003</v>
      </c>
      <c r="E91" s="7" t="s">
        <v>550</v>
      </c>
      <c r="F91" s="8">
        <v>9.2980699999999999E-2</v>
      </c>
      <c r="G91" s="30">
        <v>0.1033105</v>
      </c>
      <c r="H91" s="19">
        <v>330483.40000000002</v>
      </c>
      <c r="K91" s="47"/>
    </row>
    <row r="92" spans="1:11" ht="21" x14ac:dyDescent="0.65">
      <c r="A92" s="5">
        <v>79</v>
      </c>
      <c r="B92" s="5">
        <v>1</v>
      </c>
      <c r="C92" s="7" t="s">
        <v>547</v>
      </c>
      <c r="D92" s="7">
        <v>11004</v>
      </c>
      <c r="E92" s="7" t="s">
        <v>551</v>
      </c>
      <c r="F92" s="8">
        <v>9.0261900000000006E-2</v>
      </c>
      <c r="G92" s="30">
        <v>9.81741E-2</v>
      </c>
      <c r="H92" s="19">
        <v>314052.5</v>
      </c>
      <c r="K92" s="47"/>
    </row>
    <row r="93" spans="1:11" ht="21" x14ac:dyDescent="0.65">
      <c r="A93" s="5">
        <v>80</v>
      </c>
      <c r="B93" s="5">
        <v>1</v>
      </c>
      <c r="C93" s="7" t="s">
        <v>547</v>
      </c>
      <c r="D93" s="7">
        <v>11005</v>
      </c>
      <c r="E93" s="7" t="s">
        <v>552</v>
      </c>
      <c r="F93" s="8">
        <v>9.0121199999999999E-2</v>
      </c>
      <c r="G93" s="30">
        <v>9.5142000000000004E-2</v>
      </c>
      <c r="H93" s="19">
        <v>304352.8</v>
      </c>
      <c r="K93" s="47"/>
    </row>
    <row r="94" spans="1:11" ht="21" x14ac:dyDescent="0.65">
      <c r="A94" s="5">
        <v>81</v>
      </c>
      <c r="B94" s="5">
        <v>1</v>
      </c>
      <c r="C94" s="7" t="s">
        <v>547</v>
      </c>
      <c r="D94" s="7">
        <v>11006</v>
      </c>
      <c r="E94" s="7" t="s">
        <v>553</v>
      </c>
      <c r="F94" s="8">
        <v>0.1046747</v>
      </c>
      <c r="G94" s="30">
        <v>9.8597000000000004E-2</v>
      </c>
      <c r="H94" s="19">
        <v>315405</v>
      </c>
      <c r="K94" s="47"/>
    </row>
    <row r="95" spans="1:11" ht="21" x14ac:dyDescent="0.65">
      <c r="A95" s="5">
        <v>82</v>
      </c>
      <c r="B95" s="5">
        <v>1</v>
      </c>
      <c r="C95" s="7" t="s">
        <v>547</v>
      </c>
      <c r="D95" s="7">
        <v>11007</v>
      </c>
      <c r="E95" s="7" t="s">
        <v>554</v>
      </c>
      <c r="F95" s="8">
        <v>9.7942000000000001E-2</v>
      </c>
      <c r="G95" s="30">
        <v>9.73826E-2</v>
      </c>
      <c r="H95" s="19">
        <v>311520.5</v>
      </c>
      <c r="K95" s="47"/>
    </row>
    <row r="96" spans="1:11" ht="21" x14ac:dyDescent="0.65">
      <c r="A96" s="5">
        <v>83</v>
      </c>
      <c r="B96" s="5">
        <v>1</v>
      </c>
      <c r="C96" s="7" t="s">
        <v>547</v>
      </c>
      <c r="D96" s="7">
        <v>11008</v>
      </c>
      <c r="E96" s="7" t="s">
        <v>555</v>
      </c>
      <c r="F96" s="8">
        <v>0.1054899</v>
      </c>
      <c r="G96" s="30">
        <v>0.1027179</v>
      </c>
      <c r="H96" s="19">
        <v>328587.59999999998</v>
      </c>
      <c r="K96" s="47"/>
    </row>
    <row r="97" spans="1:11" ht="21" x14ac:dyDescent="0.65">
      <c r="A97" s="5">
        <v>84</v>
      </c>
      <c r="B97" s="5">
        <v>1</v>
      </c>
      <c r="C97" s="7" t="s">
        <v>547</v>
      </c>
      <c r="D97" s="7">
        <v>11009</v>
      </c>
      <c r="E97" s="7" t="s">
        <v>556</v>
      </c>
      <c r="F97" s="8">
        <v>9.8186700000000002E-2</v>
      </c>
      <c r="G97" s="30">
        <v>0.1068556</v>
      </c>
      <c r="H97" s="19">
        <v>341823.8</v>
      </c>
      <c r="I97" s="48"/>
      <c r="J97" s="48"/>
      <c r="K97" s="49"/>
    </row>
    <row r="98" spans="1:11" ht="21" x14ac:dyDescent="0.65">
      <c r="A98" s="5">
        <v>85</v>
      </c>
      <c r="B98" s="5">
        <v>1</v>
      </c>
      <c r="C98" s="7" t="s">
        <v>547</v>
      </c>
      <c r="D98" s="7">
        <v>11010</v>
      </c>
      <c r="E98" s="7" t="s">
        <v>557</v>
      </c>
      <c r="F98" s="8">
        <v>0.10286869999999999</v>
      </c>
      <c r="G98" s="30">
        <v>9.8225900000000005E-2</v>
      </c>
      <c r="H98" s="19">
        <v>314218.09999999998</v>
      </c>
      <c r="K98" s="47"/>
    </row>
    <row r="99" spans="1:11" s="48" customFormat="1" ht="21" customHeight="1" x14ac:dyDescent="0.6">
      <c r="A99" s="80" t="s">
        <v>21</v>
      </c>
      <c r="B99" s="80"/>
      <c r="C99" s="80"/>
      <c r="D99" s="80"/>
      <c r="E99" s="80"/>
      <c r="F99" s="9">
        <f>SUM(F89:F98)</f>
        <v>1</v>
      </c>
      <c r="G99" s="9">
        <f t="shared" ref="G99:H99" si="9">SUM(G89:G98)</f>
        <v>1.0000000000000002</v>
      </c>
      <c r="H99" s="9">
        <f t="shared" si="9"/>
        <v>3198932.7</v>
      </c>
      <c r="I99" s="47"/>
      <c r="J99" s="1"/>
      <c r="K99" s="47"/>
    </row>
    <row r="100" spans="1:11" ht="21" x14ac:dyDescent="0.65">
      <c r="A100" s="5">
        <v>86</v>
      </c>
      <c r="B100" s="5">
        <v>1</v>
      </c>
      <c r="C100" s="7" t="s">
        <v>558</v>
      </c>
      <c r="D100" s="7">
        <v>11101</v>
      </c>
      <c r="E100" s="7" t="s">
        <v>559</v>
      </c>
      <c r="F100" s="8">
        <v>7.1389900000000006E-2</v>
      </c>
      <c r="G100" s="30">
        <v>7.5305999999999998E-2</v>
      </c>
      <c r="H100" s="19">
        <v>81166.38</v>
      </c>
      <c r="K100" s="47"/>
    </row>
    <row r="101" spans="1:11" ht="21" x14ac:dyDescent="0.65">
      <c r="A101" s="5">
        <v>87</v>
      </c>
      <c r="B101" s="5">
        <v>1</v>
      </c>
      <c r="C101" s="7" t="s">
        <v>558</v>
      </c>
      <c r="D101" s="7">
        <v>11102</v>
      </c>
      <c r="E101" s="7" t="s">
        <v>560</v>
      </c>
      <c r="F101" s="8">
        <v>8.8832700000000001E-2</v>
      </c>
      <c r="G101" s="30">
        <v>8.1230399999999994E-2</v>
      </c>
      <c r="H101" s="19">
        <v>87551.84</v>
      </c>
      <c r="K101" s="47"/>
    </row>
    <row r="102" spans="1:11" ht="21" x14ac:dyDescent="0.65">
      <c r="A102" s="5">
        <v>88</v>
      </c>
      <c r="B102" s="5">
        <v>1</v>
      </c>
      <c r="C102" s="7" t="s">
        <v>558</v>
      </c>
      <c r="D102" s="7">
        <v>11103</v>
      </c>
      <c r="E102" s="7" t="s">
        <v>561</v>
      </c>
      <c r="F102" s="8">
        <v>8.01819E-2</v>
      </c>
      <c r="G102" s="30">
        <v>7.7117699999999997E-2</v>
      </c>
      <c r="H102" s="19">
        <v>83119.03</v>
      </c>
      <c r="K102" s="47"/>
    </row>
    <row r="103" spans="1:11" ht="21" x14ac:dyDescent="0.65">
      <c r="A103" s="5">
        <v>89</v>
      </c>
      <c r="B103" s="5">
        <v>1</v>
      </c>
      <c r="C103" s="7" t="s">
        <v>558</v>
      </c>
      <c r="D103" s="7">
        <v>11104</v>
      </c>
      <c r="E103" s="7" t="s">
        <v>562</v>
      </c>
      <c r="F103" s="8">
        <v>8.4153500000000006E-2</v>
      </c>
      <c r="G103" s="30">
        <v>7.8187199999999998E-2</v>
      </c>
      <c r="H103" s="19">
        <v>84271.79</v>
      </c>
      <c r="K103" s="47"/>
    </row>
    <row r="104" spans="1:11" ht="21" x14ac:dyDescent="0.65">
      <c r="A104" s="5">
        <v>90</v>
      </c>
      <c r="B104" s="5">
        <v>1</v>
      </c>
      <c r="C104" s="7" t="s">
        <v>558</v>
      </c>
      <c r="D104" s="7">
        <v>11105</v>
      </c>
      <c r="E104" s="7" t="s">
        <v>563</v>
      </c>
      <c r="F104" s="8">
        <v>7.6618400000000003E-2</v>
      </c>
      <c r="G104" s="30">
        <v>7.5167200000000003E-2</v>
      </c>
      <c r="H104" s="19">
        <v>81016.81</v>
      </c>
      <c r="K104" s="47"/>
    </row>
    <row r="105" spans="1:11" ht="21" x14ac:dyDescent="0.65">
      <c r="A105" s="5">
        <v>91</v>
      </c>
      <c r="B105" s="5">
        <v>1</v>
      </c>
      <c r="C105" s="7" t="s">
        <v>558</v>
      </c>
      <c r="D105" s="7">
        <v>11106</v>
      </c>
      <c r="E105" s="7" t="s">
        <v>564</v>
      </c>
      <c r="F105" s="8">
        <v>6.9074800000000006E-2</v>
      </c>
      <c r="G105" s="30">
        <v>6.8996000000000002E-2</v>
      </c>
      <c r="H105" s="19">
        <v>74365.39</v>
      </c>
      <c r="K105" s="47"/>
    </row>
    <row r="106" spans="1:11" ht="21" x14ac:dyDescent="0.65">
      <c r="A106" s="5">
        <v>92</v>
      </c>
      <c r="B106" s="5">
        <v>1</v>
      </c>
      <c r="C106" s="7" t="s">
        <v>558</v>
      </c>
      <c r="D106" s="7">
        <v>11107</v>
      </c>
      <c r="E106" s="7" t="s">
        <v>565</v>
      </c>
      <c r="F106" s="8">
        <v>6.6100400000000004E-2</v>
      </c>
      <c r="G106" s="30">
        <v>6.9327299999999994E-2</v>
      </c>
      <c r="H106" s="19">
        <v>74722.460000000006</v>
      </c>
      <c r="K106" s="47"/>
    </row>
    <row r="107" spans="1:11" ht="21" x14ac:dyDescent="0.65">
      <c r="A107" s="5">
        <v>93</v>
      </c>
      <c r="B107" s="5">
        <v>1</v>
      </c>
      <c r="C107" s="7" t="s">
        <v>558</v>
      </c>
      <c r="D107" s="7">
        <v>11108</v>
      </c>
      <c r="E107" s="7" t="s">
        <v>566</v>
      </c>
      <c r="F107" s="8">
        <v>5.8362600000000001E-2</v>
      </c>
      <c r="G107" s="30">
        <v>6.2839699999999998E-2</v>
      </c>
      <c r="H107" s="19">
        <v>67729.919999999998</v>
      </c>
      <c r="K107" s="47"/>
    </row>
    <row r="108" spans="1:11" ht="21" x14ac:dyDescent="0.65">
      <c r="A108" s="5">
        <v>94</v>
      </c>
      <c r="B108" s="5">
        <v>1</v>
      </c>
      <c r="C108" s="7" t="s">
        <v>558</v>
      </c>
      <c r="D108" s="7">
        <v>11109</v>
      </c>
      <c r="E108" s="7" t="s">
        <v>567</v>
      </c>
      <c r="F108" s="8">
        <v>7.2399999999999998E-5</v>
      </c>
      <c r="G108" s="30">
        <v>2.3949000000000002E-3</v>
      </c>
      <c r="H108" s="19">
        <v>2581.221</v>
      </c>
      <c r="K108" s="47"/>
    </row>
    <row r="109" spans="1:11" ht="21" x14ac:dyDescent="0.65">
      <c r="A109" s="5">
        <v>95</v>
      </c>
      <c r="B109" s="5">
        <v>1</v>
      </c>
      <c r="C109" s="7" t="s">
        <v>558</v>
      </c>
      <c r="D109" s="7">
        <v>11110</v>
      </c>
      <c r="E109" s="7" t="s">
        <v>568</v>
      </c>
      <c r="F109" s="8">
        <v>5.8265400000000002E-2</v>
      </c>
      <c r="G109" s="30">
        <v>6.1469999999999997E-2</v>
      </c>
      <c r="H109" s="19">
        <v>66253.61</v>
      </c>
      <c r="I109" s="48"/>
      <c r="J109" s="48"/>
      <c r="K109" s="49"/>
    </row>
    <row r="110" spans="1:11" ht="21" x14ac:dyDescent="0.65">
      <c r="A110" s="5">
        <v>96</v>
      </c>
      <c r="B110" s="5">
        <v>1</v>
      </c>
      <c r="C110" s="7" t="s">
        <v>558</v>
      </c>
      <c r="D110" s="7">
        <v>11111</v>
      </c>
      <c r="E110" s="7" t="s">
        <v>569</v>
      </c>
      <c r="F110" s="8">
        <v>5.83305E-2</v>
      </c>
      <c r="G110" s="30">
        <v>6.1443699999999997E-2</v>
      </c>
      <c r="H110" s="19">
        <v>66225.3</v>
      </c>
      <c r="K110" s="47"/>
    </row>
    <row r="111" spans="1:11" ht="21" x14ac:dyDescent="0.65">
      <c r="A111" s="5">
        <v>97</v>
      </c>
      <c r="B111" s="5">
        <v>1</v>
      </c>
      <c r="C111" s="7" t="s">
        <v>558</v>
      </c>
      <c r="D111" s="7">
        <v>11112</v>
      </c>
      <c r="E111" s="7" t="s">
        <v>570</v>
      </c>
      <c r="F111" s="8">
        <v>5.8192300000000002E-2</v>
      </c>
      <c r="G111" s="30">
        <v>6.4830100000000002E-2</v>
      </c>
      <c r="H111" s="19">
        <v>69875.199999999997</v>
      </c>
      <c r="K111" s="47"/>
    </row>
    <row r="112" spans="1:11" ht="21" x14ac:dyDescent="0.65">
      <c r="A112" s="5">
        <v>98</v>
      </c>
      <c r="B112" s="5">
        <v>1</v>
      </c>
      <c r="C112" s="7" t="s">
        <v>558</v>
      </c>
      <c r="D112" s="7">
        <v>11113</v>
      </c>
      <c r="E112" s="7" t="s">
        <v>571</v>
      </c>
      <c r="F112" s="8">
        <v>0.1048959</v>
      </c>
      <c r="G112" s="30">
        <v>9.0453500000000006E-2</v>
      </c>
      <c r="H112" s="19">
        <v>97492.66</v>
      </c>
      <c r="K112" s="47"/>
    </row>
    <row r="113" spans="1:11" ht="21" x14ac:dyDescent="0.65">
      <c r="A113" s="5">
        <v>99</v>
      </c>
      <c r="B113" s="5">
        <v>1</v>
      </c>
      <c r="C113" s="7" t="s">
        <v>558</v>
      </c>
      <c r="D113" s="7">
        <v>11114</v>
      </c>
      <c r="E113" s="7" t="s">
        <v>572</v>
      </c>
      <c r="F113" s="8">
        <v>6.2305399999999997E-2</v>
      </c>
      <c r="G113" s="30">
        <v>6.6288700000000006E-2</v>
      </c>
      <c r="H113" s="19">
        <v>71447.31</v>
      </c>
      <c r="K113" s="47"/>
    </row>
    <row r="114" spans="1:11" ht="21" x14ac:dyDescent="0.65">
      <c r="A114" s="5">
        <v>100</v>
      </c>
      <c r="B114" s="5">
        <v>1</v>
      </c>
      <c r="C114" s="7" t="s">
        <v>558</v>
      </c>
      <c r="D114" s="7">
        <v>11115</v>
      </c>
      <c r="E114" s="7" t="s">
        <v>573</v>
      </c>
      <c r="F114" s="8">
        <v>6.32239E-2</v>
      </c>
      <c r="G114" s="30">
        <v>6.4947699999999997E-2</v>
      </c>
      <c r="H114" s="19">
        <v>70002.05</v>
      </c>
      <c r="K114" s="47"/>
    </row>
    <row r="115" spans="1:11" s="48" customFormat="1" ht="21" customHeight="1" x14ac:dyDescent="0.6">
      <c r="A115" s="80" t="s">
        <v>21</v>
      </c>
      <c r="B115" s="80"/>
      <c r="C115" s="80"/>
      <c r="D115" s="80"/>
      <c r="E115" s="80"/>
      <c r="F115" s="9">
        <f>SUM(F100:F114)</f>
        <v>0.99999999999999989</v>
      </c>
      <c r="G115" s="9">
        <f t="shared" ref="G115:H115" si="10">SUM(G100:G114)</f>
        <v>1.0000001000000001</v>
      </c>
      <c r="H115" s="9">
        <f t="shared" si="10"/>
        <v>1077820.9710000001</v>
      </c>
      <c r="I115" s="47"/>
      <c r="J115" s="1"/>
      <c r="K115" s="47"/>
    </row>
    <row r="116" spans="1:11" ht="21" x14ac:dyDescent="0.65">
      <c r="A116" s="5">
        <v>101</v>
      </c>
      <c r="B116" s="5">
        <v>1</v>
      </c>
      <c r="C116" s="7" t="s">
        <v>574</v>
      </c>
      <c r="D116" s="7">
        <v>11201</v>
      </c>
      <c r="E116" s="7" t="s">
        <v>575</v>
      </c>
      <c r="F116" s="8">
        <v>0.12823519999999999</v>
      </c>
      <c r="G116" s="30">
        <v>0.1035827</v>
      </c>
      <c r="H116" s="19">
        <v>2652182</v>
      </c>
      <c r="K116" s="47"/>
    </row>
    <row r="117" spans="1:11" ht="21" x14ac:dyDescent="0.65">
      <c r="A117" s="5">
        <v>102</v>
      </c>
      <c r="B117" s="5">
        <v>1</v>
      </c>
      <c r="C117" s="7" t="s">
        <v>574</v>
      </c>
      <c r="D117" s="7">
        <v>11202</v>
      </c>
      <c r="E117" s="7" t="s">
        <v>576</v>
      </c>
      <c r="F117" s="8">
        <v>0.1412475</v>
      </c>
      <c r="G117" s="30">
        <v>0.1097991</v>
      </c>
      <c r="H117" s="19">
        <v>2811351</v>
      </c>
      <c r="K117" s="47"/>
    </row>
    <row r="118" spans="1:11" ht="21" x14ac:dyDescent="0.65">
      <c r="A118" s="5">
        <v>103</v>
      </c>
      <c r="B118" s="5">
        <v>1</v>
      </c>
      <c r="C118" s="7" t="s">
        <v>574</v>
      </c>
      <c r="D118" s="7">
        <v>11203</v>
      </c>
      <c r="E118" s="7" t="s">
        <v>577</v>
      </c>
      <c r="F118" s="8">
        <v>0.1429571</v>
      </c>
      <c r="G118" s="30">
        <v>0.11044089999999999</v>
      </c>
      <c r="H118" s="19">
        <v>2827783</v>
      </c>
      <c r="K118" s="47"/>
    </row>
    <row r="119" spans="1:11" ht="21" x14ac:dyDescent="0.65">
      <c r="A119" s="5">
        <v>104</v>
      </c>
      <c r="B119" s="5">
        <v>1</v>
      </c>
      <c r="C119" s="7" t="s">
        <v>574</v>
      </c>
      <c r="D119" s="7">
        <v>11204</v>
      </c>
      <c r="E119" s="7" t="s">
        <v>578</v>
      </c>
      <c r="F119" s="8">
        <v>8.4053199999999995E-2</v>
      </c>
      <c r="G119" s="30">
        <v>8.7269600000000003E-2</v>
      </c>
      <c r="H119" s="19">
        <v>2234495</v>
      </c>
      <c r="K119" s="47"/>
    </row>
    <row r="120" spans="1:11" ht="21" x14ac:dyDescent="0.65">
      <c r="A120" s="5">
        <v>105</v>
      </c>
      <c r="B120" s="5">
        <v>1</v>
      </c>
      <c r="C120" s="7" t="s">
        <v>574</v>
      </c>
      <c r="D120" s="7">
        <v>11205</v>
      </c>
      <c r="E120" s="7" t="s">
        <v>579</v>
      </c>
      <c r="F120" s="8">
        <v>9.43547E-2</v>
      </c>
      <c r="G120" s="30">
        <v>9.0887700000000002E-2</v>
      </c>
      <c r="H120" s="19">
        <v>2327134</v>
      </c>
      <c r="K120" s="47"/>
    </row>
    <row r="121" spans="1:11" ht="21" x14ac:dyDescent="0.65">
      <c r="A121" s="5">
        <v>106</v>
      </c>
      <c r="B121" s="5">
        <v>1</v>
      </c>
      <c r="C121" s="7" t="s">
        <v>574</v>
      </c>
      <c r="D121" s="7">
        <v>11206</v>
      </c>
      <c r="E121" s="7" t="s">
        <v>580</v>
      </c>
      <c r="F121" s="8">
        <v>8.5585800000000004E-2</v>
      </c>
      <c r="G121" s="30">
        <v>8.4861699999999998E-2</v>
      </c>
      <c r="H121" s="19">
        <v>2172841</v>
      </c>
      <c r="K121" s="47"/>
    </row>
    <row r="122" spans="1:11" ht="21" x14ac:dyDescent="0.65">
      <c r="A122" s="5">
        <v>107</v>
      </c>
      <c r="B122" s="5">
        <v>1</v>
      </c>
      <c r="C122" s="7" t="s">
        <v>574</v>
      </c>
      <c r="D122" s="7">
        <v>11207</v>
      </c>
      <c r="E122" s="7" t="s">
        <v>581</v>
      </c>
      <c r="F122" s="8">
        <v>7.0467000000000002E-2</v>
      </c>
      <c r="G122" s="30">
        <v>7.9668000000000003E-2</v>
      </c>
      <c r="H122" s="19">
        <v>2039858</v>
      </c>
      <c r="K122" s="47"/>
    </row>
    <row r="123" spans="1:11" ht="21" x14ac:dyDescent="0.65">
      <c r="A123" s="5">
        <v>108</v>
      </c>
      <c r="B123" s="5">
        <v>1</v>
      </c>
      <c r="C123" s="7" t="s">
        <v>574</v>
      </c>
      <c r="D123" s="7">
        <v>11208</v>
      </c>
      <c r="E123" s="7" t="s">
        <v>582</v>
      </c>
      <c r="F123" s="8">
        <v>6.5043000000000004E-2</v>
      </c>
      <c r="G123" s="30">
        <v>7.6731199999999999E-2</v>
      </c>
      <c r="H123" s="19">
        <v>1964664</v>
      </c>
      <c r="K123" s="47"/>
    </row>
    <row r="124" spans="1:11" ht="21" x14ac:dyDescent="0.65">
      <c r="A124" s="5">
        <v>109</v>
      </c>
      <c r="B124" s="5">
        <v>1</v>
      </c>
      <c r="C124" s="7" t="s">
        <v>574</v>
      </c>
      <c r="D124" s="7">
        <v>11209</v>
      </c>
      <c r="E124" s="7" t="s">
        <v>583</v>
      </c>
      <c r="F124" s="8">
        <v>6.2398599999999999E-2</v>
      </c>
      <c r="G124" s="30">
        <v>7.5580900000000006E-2</v>
      </c>
      <c r="H124" s="19">
        <v>1935211</v>
      </c>
      <c r="K124" s="47"/>
    </row>
    <row r="125" spans="1:11" ht="21" x14ac:dyDescent="0.65">
      <c r="A125" s="5">
        <v>110</v>
      </c>
      <c r="B125" s="5">
        <v>1</v>
      </c>
      <c r="C125" s="7" t="s">
        <v>574</v>
      </c>
      <c r="D125" s="7">
        <v>11210</v>
      </c>
      <c r="E125" s="7" t="s">
        <v>584</v>
      </c>
      <c r="F125" s="8">
        <v>6.2285300000000002E-2</v>
      </c>
      <c r="G125" s="30">
        <v>7.5189500000000006E-2</v>
      </c>
      <c r="H125" s="19">
        <v>1925190</v>
      </c>
      <c r="K125" s="47"/>
    </row>
    <row r="126" spans="1:11" ht="21" x14ac:dyDescent="0.65">
      <c r="A126" s="5">
        <v>111</v>
      </c>
      <c r="B126" s="5">
        <v>1</v>
      </c>
      <c r="C126" s="7" t="s">
        <v>574</v>
      </c>
      <c r="D126" s="7">
        <v>11211</v>
      </c>
      <c r="E126" s="7" t="s">
        <v>585</v>
      </c>
      <c r="F126" s="8">
        <v>1.2210000000000001E-4</v>
      </c>
      <c r="G126" s="30">
        <v>3.8506999999999999E-3</v>
      </c>
      <c r="H126" s="19">
        <v>98595.41</v>
      </c>
      <c r="I126" s="48"/>
      <c r="J126" s="48"/>
      <c r="K126" s="49"/>
    </row>
    <row r="127" spans="1:11" ht="21" x14ac:dyDescent="0.65">
      <c r="A127" s="5">
        <v>112</v>
      </c>
      <c r="B127" s="5">
        <v>1</v>
      </c>
      <c r="C127" s="7" t="s">
        <v>574</v>
      </c>
      <c r="D127" s="7">
        <v>11212</v>
      </c>
      <c r="E127" s="7" t="s">
        <v>586</v>
      </c>
      <c r="F127" s="8">
        <v>7.6799999999999997E-5</v>
      </c>
      <c r="G127" s="30">
        <v>2.4207999999999999E-3</v>
      </c>
      <c r="H127" s="19">
        <v>61982.32</v>
      </c>
      <c r="K127" s="47"/>
    </row>
    <row r="128" spans="1:11" ht="21" x14ac:dyDescent="0.65">
      <c r="A128" s="5">
        <v>113</v>
      </c>
      <c r="B128" s="5">
        <v>1</v>
      </c>
      <c r="C128" s="7" t="s">
        <v>574</v>
      </c>
      <c r="D128" s="7">
        <v>11213</v>
      </c>
      <c r="E128" s="7" t="s">
        <v>587</v>
      </c>
      <c r="F128" s="8">
        <v>9.8499999999999995E-5</v>
      </c>
      <c r="G128" s="30">
        <v>3.1055000000000002E-3</v>
      </c>
      <c r="H128" s="19">
        <v>79514.009999999995</v>
      </c>
      <c r="K128" s="47"/>
    </row>
    <row r="129" spans="1:12" ht="21" x14ac:dyDescent="0.65">
      <c r="A129" s="5">
        <v>114</v>
      </c>
      <c r="B129" s="5">
        <v>1</v>
      </c>
      <c r="C129" s="7" t="s">
        <v>574</v>
      </c>
      <c r="D129" s="7">
        <v>11214</v>
      </c>
      <c r="E129" s="7" t="s">
        <v>588</v>
      </c>
      <c r="F129" s="8">
        <v>5.1270000000000005E-4</v>
      </c>
      <c r="G129" s="30">
        <v>1.61689E-2</v>
      </c>
      <c r="H129" s="19">
        <v>413997.3</v>
      </c>
      <c r="K129" s="47"/>
    </row>
    <row r="130" spans="1:12" ht="21" x14ac:dyDescent="0.65">
      <c r="A130" s="5">
        <v>115</v>
      </c>
      <c r="B130" s="5">
        <v>1</v>
      </c>
      <c r="C130" s="7" t="s">
        <v>574</v>
      </c>
      <c r="D130" s="7">
        <v>11215</v>
      </c>
      <c r="E130" s="7" t="s">
        <v>589</v>
      </c>
      <c r="F130" s="8">
        <v>9.3300000000000005E-5</v>
      </c>
      <c r="G130" s="30">
        <v>2.9429999999999999E-3</v>
      </c>
      <c r="H130" s="19">
        <v>75353.7</v>
      </c>
      <c r="K130" s="47"/>
    </row>
    <row r="131" spans="1:12" ht="21" x14ac:dyDescent="0.65">
      <c r="A131" s="5">
        <v>116</v>
      </c>
      <c r="B131" s="5">
        <v>1</v>
      </c>
      <c r="C131" s="7" t="s">
        <v>574</v>
      </c>
      <c r="D131" s="7">
        <v>11216</v>
      </c>
      <c r="E131" s="7" t="s">
        <v>590</v>
      </c>
      <c r="F131" s="8">
        <v>6.23714E-2</v>
      </c>
      <c r="G131" s="30">
        <v>7.4405600000000002E-2</v>
      </c>
      <c r="H131" s="19">
        <v>1905117</v>
      </c>
      <c r="K131" s="47"/>
    </row>
    <row r="132" spans="1:12" ht="21" x14ac:dyDescent="0.65">
      <c r="A132" s="5">
        <v>117</v>
      </c>
      <c r="B132" s="5">
        <v>1</v>
      </c>
      <c r="C132" s="7" t="s">
        <v>574</v>
      </c>
      <c r="D132" s="7">
        <v>11217</v>
      </c>
      <c r="E132" s="7" t="s">
        <v>591</v>
      </c>
      <c r="F132" s="8">
        <v>9.8099999999999999E-5</v>
      </c>
      <c r="G132" s="30">
        <v>3.0942000000000001E-3</v>
      </c>
      <c r="H132" s="19">
        <v>79226.05</v>
      </c>
      <c r="K132" s="47"/>
    </row>
    <row r="133" spans="1:12" s="48" customFormat="1" ht="21" customHeight="1" x14ac:dyDescent="0.6">
      <c r="A133" s="80" t="s">
        <v>21</v>
      </c>
      <c r="B133" s="80"/>
      <c r="C133" s="80"/>
      <c r="D133" s="80"/>
      <c r="E133" s="80"/>
      <c r="F133" s="9">
        <f>SUM(F116:F132)</f>
        <v>1.0000003</v>
      </c>
      <c r="G133" s="9">
        <f t="shared" ref="G133:H133" si="11">SUM(G116:G132)</f>
        <v>1</v>
      </c>
      <c r="H133" s="9">
        <f t="shared" si="11"/>
        <v>25604494.790000003</v>
      </c>
      <c r="I133" s="47"/>
      <c r="J133" s="1"/>
      <c r="K133" s="47"/>
      <c r="L133" s="1"/>
    </row>
    <row r="134" spans="1:12" ht="21" x14ac:dyDescent="0.65">
      <c r="A134" s="5">
        <v>118</v>
      </c>
      <c r="B134" s="5">
        <v>1</v>
      </c>
      <c r="C134" s="7" t="s">
        <v>592</v>
      </c>
      <c r="D134" s="7">
        <v>11301</v>
      </c>
      <c r="E134" s="7" t="s">
        <v>593</v>
      </c>
      <c r="F134" s="8">
        <v>0.28191939999999999</v>
      </c>
      <c r="G134" s="30">
        <v>0.25767810000000002</v>
      </c>
      <c r="H134" s="19">
        <v>3431529</v>
      </c>
      <c r="K134" s="47"/>
      <c r="L134" s="48"/>
    </row>
    <row r="135" spans="1:12" ht="21" x14ac:dyDescent="0.65">
      <c r="A135" s="5">
        <v>119</v>
      </c>
      <c r="B135" s="5">
        <v>1</v>
      </c>
      <c r="C135" s="7" t="s">
        <v>592</v>
      </c>
      <c r="D135" s="7">
        <v>11302</v>
      </c>
      <c r="E135" s="7" t="s">
        <v>594</v>
      </c>
      <c r="F135" s="8">
        <v>0.1837442</v>
      </c>
      <c r="G135" s="30">
        <v>0.1727997</v>
      </c>
      <c r="H135" s="19">
        <v>2301193</v>
      </c>
      <c r="K135" s="47"/>
    </row>
    <row r="136" spans="1:12" ht="21" x14ac:dyDescent="0.65">
      <c r="A136" s="5">
        <v>120</v>
      </c>
      <c r="B136" s="5">
        <v>1</v>
      </c>
      <c r="C136" s="7" t="s">
        <v>592</v>
      </c>
      <c r="D136" s="7">
        <v>11303</v>
      </c>
      <c r="E136" s="7" t="s">
        <v>595</v>
      </c>
      <c r="F136" s="8">
        <v>0.11858050000000001</v>
      </c>
      <c r="G136" s="30">
        <v>0.1177055</v>
      </c>
      <c r="H136" s="19">
        <v>1567497</v>
      </c>
      <c r="K136" s="47"/>
    </row>
    <row r="137" spans="1:12" ht="21" x14ac:dyDescent="0.65">
      <c r="A137" s="5">
        <v>121</v>
      </c>
      <c r="B137" s="5">
        <v>1</v>
      </c>
      <c r="C137" s="7" t="s">
        <v>592</v>
      </c>
      <c r="D137" s="7">
        <v>11304</v>
      </c>
      <c r="E137" s="7" t="s">
        <v>596</v>
      </c>
      <c r="F137" s="8">
        <v>0.1201502</v>
      </c>
      <c r="G137" s="30">
        <v>0.1184414</v>
      </c>
      <c r="H137" s="19">
        <v>1577298</v>
      </c>
      <c r="K137" s="47"/>
    </row>
    <row r="138" spans="1:12" ht="21" x14ac:dyDescent="0.65">
      <c r="A138" s="5">
        <v>122</v>
      </c>
      <c r="B138" s="5">
        <v>1</v>
      </c>
      <c r="C138" s="7" t="s">
        <v>592</v>
      </c>
      <c r="D138" s="7">
        <v>11305</v>
      </c>
      <c r="E138" s="7" t="s">
        <v>597</v>
      </c>
      <c r="F138" s="8">
        <v>0.1448903</v>
      </c>
      <c r="G138" s="30">
        <v>0.13920630000000001</v>
      </c>
      <c r="H138" s="19">
        <v>1853827</v>
      </c>
      <c r="K138" s="47"/>
    </row>
    <row r="139" spans="1:12" ht="21" x14ac:dyDescent="0.65">
      <c r="A139" s="5">
        <v>123</v>
      </c>
      <c r="B139" s="5">
        <v>1</v>
      </c>
      <c r="C139" s="7" t="s">
        <v>592</v>
      </c>
      <c r="D139" s="7">
        <v>11306</v>
      </c>
      <c r="E139" s="7" t="s">
        <v>598</v>
      </c>
      <c r="F139" s="8">
        <v>0.14953949999999999</v>
      </c>
      <c r="G139" s="30">
        <v>0.1557914</v>
      </c>
      <c r="H139" s="19">
        <v>2074693</v>
      </c>
      <c r="K139" s="47"/>
    </row>
    <row r="140" spans="1:12" ht="21" x14ac:dyDescent="0.65">
      <c r="A140" s="5">
        <v>124</v>
      </c>
      <c r="B140" s="5">
        <v>1</v>
      </c>
      <c r="C140" s="7" t="s">
        <v>592</v>
      </c>
      <c r="D140" s="7">
        <v>11307</v>
      </c>
      <c r="E140" s="7" t="s">
        <v>599</v>
      </c>
      <c r="F140" s="8">
        <v>2.5230000000000001E-4</v>
      </c>
      <c r="G140" s="30">
        <v>8.2331000000000001E-3</v>
      </c>
      <c r="H140" s="19">
        <v>109641.60000000001</v>
      </c>
      <c r="K140" s="47"/>
    </row>
    <row r="141" spans="1:12" ht="21" x14ac:dyDescent="0.65">
      <c r="A141" s="5">
        <v>125</v>
      </c>
      <c r="B141" s="5">
        <v>1</v>
      </c>
      <c r="C141" s="7" t="s">
        <v>592</v>
      </c>
      <c r="D141" s="7">
        <v>11308</v>
      </c>
      <c r="E141" s="7" t="s">
        <v>600</v>
      </c>
      <c r="F141" s="8">
        <v>1.5540000000000001E-4</v>
      </c>
      <c r="G141" s="30">
        <v>5.0721000000000004E-3</v>
      </c>
      <c r="H141" s="19">
        <v>67545.070000000007</v>
      </c>
      <c r="K141" s="47"/>
    </row>
    <row r="142" spans="1:12" ht="21" x14ac:dyDescent="0.65">
      <c r="A142" s="5">
        <v>126</v>
      </c>
      <c r="B142" s="5">
        <v>1</v>
      </c>
      <c r="C142" s="7" t="s">
        <v>592</v>
      </c>
      <c r="D142" s="7">
        <v>11309</v>
      </c>
      <c r="E142" s="7" t="s">
        <v>601</v>
      </c>
      <c r="F142" s="8">
        <v>2.8870000000000002E-4</v>
      </c>
      <c r="G142" s="30">
        <v>9.4230000000000008E-3</v>
      </c>
      <c r="H142" s="19">
        <v>125487.1</v>
      </c>
      <c r="K142" s="47"/>
    </row>
    <row r="143" spans="1:12" ht="21" x14ac:dyDescent="0.65">
      <c r="A143" s="5">
        <v>127</v>
      </c>
      <c r="B143" s="5">
        <v>1</v>
      </c>
      <c r="C143" s="7" t="s">
        <v>592</v>
      </c>
      <c r="D143" s="7">
        <v>11310</v>
      </c>
      <c r="E143" s="7" t="s">
        <v>602</v>
      </c>
      <c r="F143" s="8">
        <v>1.8310000000000001E-4</v>
      </c>
      <c r="G143" s="30">
        <v>5.9769999999999997E-3</v>
      </c>
      <c r="H143" s="19">
        <v>79595.89</v>
      </c>
      <c r="K143" s="47"/>
    </row>
    <row r="144" spans="1:12" ht="21" x14ac:dyDescent="0.65">
      <c r="A144" s="5">
        <v>128</v>
      </c>
      <c r="B144" s="5">
        <v>1</v>
      </c>
      <c r="C144" s="7" t="s">
        <v>592</v>
      </c>
      <c r="D144" s="7">
        <v>11311</v>
      </c>
      <c r="E144" s="7" t="s">
        <v>603</v>
      </c>
      <c r="F144" s="8">
        <v>1.573E-4</v>
      </c>
      <c r="G144" s="30">
        <v>5.1348000000000001E-3</v>
      </c>
      <c r="H144" s="19">
        <v>68380.38</v>
      </c>
      <c r="K144" s="47"/>
    </row>
    <row r="145" spans="1:12" ht="21" x14ac:dyDescent="0.65">
      <c r="A145" s="5">
        <v>129</v>
      </c>
      <c r="B145" s="5">
        <v>1</v>
      </c>
      <c r="C145" s="7" t="s">
        <v>592</v>
      </c>
      <c r="D145" s="7">
        <v>11312</v>
      </c>
      <c r="E145" s="7" t="s">
        <v>604</v>
      </c>
      <c r="F145" s="8">
        <v>1.3899999999999999E-4</v>
      </c>
      <c r="G145" s="30">
        <v>4.5377000000000004E-3</v>
      </c>
      <c r="H145" s="19">
        <v>60428.54</v>
      </c>
      <c r="I145" s="48"/>
      <c r="J145" s="48"/>
      <c r="K145" s="49"/>
    </row>
    <row r="146" spans="1:12" s="48" customFormat="1" ht="21" customHeight="1" x14ac:dyDescent="0.6">
      <c r="A146" s="80" t="s">
        <v>21</v>
      </c>
      <c r="B146" s="80"/>
      <c r="C146" s="80"/>
      <c r="D146" s="80"/>
      <c r="E146" s="80"/>
      <c r="F146" s="9">
        <f>SUM(F134:F145)</f>
        <v>0.99999990000000005</v>
      </c>
      <c r="G146" s="9">
        <f t="shared" ref="G146:H146" si="12">SUM(G134:G145)</f>
        <v>1.0000001000000001</v>
      </c>
      <c r="H146" s="9">
        <f t="shared" si="12"/>
        <v>13317115.58</v>
      </c>
      <c r="I146" s="47"/>
      <c r="K146" s="49"/>
      <c r="L146" s="1"/>
    </row>
    <row r="147" spans="1:12" ht="21" x14ac:dyDescent="0.65">
      <c r="A147" s="5">
        <v>130</v>
      </c>
      <c r="B147" s="5">
        <v>1</v>
      </c>
      <c r="C147" s="7" t="s">
        <v>260</v>
      </c>
      <c r="D147" s="7">
        <v>11401</v>
      </c>
      <c r="E147" s="7" t="s">
        <v>605</v>
      </c>
      <c r="F147" s="8">
        <v>0.11294079999999999</v>
      </c>
      <c r="G147" s="30">
        <v>0.1218841</v>
      </c>
      <c r="H147" s="19">
        <v>328912.5</v>
      </c>
      <c r="K147" s="47"/>
      <c r="L147" s="48"/>
    </row>
    <row r="148" spans="1:12" ht="21" x14ac:dyDescent="0.65">
      <c r="A148" s="5">
        <v>131</v>
      </c>
      <c r="B148" s="5">
        <v>1</v>
      </c>
      <c r="C148" s="7" t="s">
        <v>260</v>
      </c>
      <c r="D148" s="7">
        <v>11402</v>
      </c>
      <c r="E148" s="7" t="s">
        <v>261</v>
      </c>
      <c r="F148" s="8">
        <v>0.11836289999999999</v>
      </c>
      <c r="G148" s="30">
        <v>0.12543879999999999</v>
      </c>
      <c r="H148" s="19">
        <v>338505.1</v>
      </c>
      <c r="K148" s="47"/>
    </row>
    <row r="149" spans="1:12" ht="21" x14ac:dyDescent="0.65">
      <c r="A149" s="5">
        <v>132</v>
      </c>
      <c r="B149" s="5">
        <v>1</v>
      </c>
      <c r="C149" s="7" t="s">
        <v>260</v>
      </c>
      <c r="D149" s="7">
        <v>11403</v>
      </c>
      <c r="E149" s="7" t="s">
        <v>270</v>
      </c>
      <c r="F149" s="8">
        <v>0.13451879999999999</v>
      </c>
      <c r="G149" s="30">
        <v>0.142156</v>
      </c>
      <c r="H149" s="19">
        <v>383617.4</v>
      </c>
      <c r="K149" s="47"/>
    </row>
    <row r="150" spans="1:12" ht="21" x14ac:dyDescent="0.65">
      <c r="A150" s="5">
        <v>133</v>
      </c>
      <c r="B150" s="5">
        <v>1</v>
      </c>
      <c r="C150" s="7" t="s">
        <v>260</v>
      </c>
      <c r="D150" s="7">
        <v>11404</v>
      </c>
      <c r="E150" s="7" t="s">
        <v>606</v>
      </c>
      <c r="F150" s="8">
        <v>0.1259332</v>
      </c>
      <c r="G150" s="30">
        <v>0.1206719</v>
      </c>
      <c r="H150" s="19">
        <v>325641.09999999998</v>
      </c>
      <c r="K150" s="47"/>
    </row>
    <row r="151" spans="1:12" ht="21" x14ac:dyDescent="0.65">
      <c r="A151" s="5">
        <v>134</v>
      </c>
      <c r="B151" s="5">
        <v>1</v>
      </c>
      <c r="C151" s="7" t="s">
        <v>260</v>
      </c>
      <c r="D151" s="7">
        <v>11405</v>
      </c>
      <c r="E151" s="7" t="s">
        <v>607</v>
      </c>
      <c r="F151" s="8">
        <v>0.1223877</v>
      </c>
      <c r="G151" s="30">
        <v>0.1162426</v>
      </c>
      <c r="H151" s="19">
        <v>313688.3</v>
      </c>
      <c r="K151" s="47"/>
    </row>
    <row r="152" spans="1:12" ht="21" x14ac:dyDescent="0.65">
      <c r="A152" s="5">
        <v>135</v>
      </c>
      <c r="B152" s="5">
        <v>1</v>
      </c>
      <c r="C152" s="7" t="s">
        <v>260</v>
      </c>
      <c r="D152" s="7">
        <v>11406</v>
      </c>
      <c r="E152" s="7" t="s">
        <v>608</v>
      </c>
      <c r="F152" s="8">
        <v>0.12665470000000001</v>
      </c>
      <c r="G152" s="30">
        <v>0.1183593</v>
      </c>
      <c r="H152" s="19">
        <v>319400.59999999998</v>
      </c>
      <c r="K152" s="47"/>
    </row>
    <row r="153" spans="1:12" ht="21" x14ac:dyDescent="0.65">
      <c r="A153" s="5">
        <v>136</v>
      </c>
      <c r="B153" s="5">
        <v>1</v>
      </c>
      <c r="C153" s="7" t="s">
        <v>260</v>
      </c>
      <c r="D153" s="7">
        <v>11407</v>
      </c>
      <c r="E153" s="7" t="s">
        <v>264</v>
      </c>
      <c r="F153" s="8">
        <v>0.12610060000000001</v>
      </c>
      <c r="G153" s="30">
        <v>0.13017020000000001</v>
      </c>
      <c r="H153" s="19">
        <v>351272.9</v>
      </c>
      <c r="K153" s="47"/>
    </row>
    <row r="154" spans="1:12" ht="21" x14ac:dyDescent="0.65">
      <c r="A154" s="5">
        <v>137</v>
      </c>
      <c r="B154" s="5">
        <v>1</v>
      </c>
      <c r="C154" s="7" t="s">
        <v>260</v>
      </c>
      <c r="D154" s="7">
        <v>11408</v>
      </c>
      <c r="E154" s="7" t="s">
        <v>267</v>
      </c>
      <c r="F154" s="8">
        <v>0.13310130000000001</v>
      </c>
      <c r="G154" s="30">
        <v>0.1250771</v>
      </c>
      <c r="H154" s="19">
        <v>337529</v>
      </c>
      <c r="K154" s="47"/>
    </row>
    <row r="155" spans="1:12" s="48" customFormat="1" ht="21" customHeight="1" x14ac:dyDescent="0.6">
      <c r="A155" s="80" t="s">
        <v>21</v>
      </c>
      <c r="B155" s="80"/>
      <c r="C155" s="80"/>
      <c r="D155" s="80"/>
      <c r="E155" s="80"/>
      <c r="F155" s="9">
        <f>SUM(F147:F154)</f>
        <v>1</v>
      </c>
      <c r="G155" s="9">
        <f t="shared" ref="G155:H155" si="13">SUM(G147:G154)</f>
        <v>0.99999999999999978</v>
      </c>
      <c r="H155" s="9">
        <f t="shared" si="13"/>
        <v>2698566.9</v>
      </c>
      <c r="I155" s="47"/>
      <c r="J155" s="1"/>
      <c r="K155" s="47"/>
      <c r="L155" s="1"/>
    </row>
    <row r="156" spans="1:12" ht="21" x14ac:dyDescent="0.65">
      <c r="A156" s="5">
        <v>138</v>
      </c>
      <c r="B156" s="5">
        <v>2</v>
      </c>
      <c r="C156" s="7" t="s">
        <v>609</v>
      </c>
      <c r="D156" s="7">
        <v>20101</v>
      </c>
      <c r="E156" s="7" t="s">
        <v>610</v>
      </c>
      <c r="F156" s="8">
        <v>0.1564711</v>
      </c>
      <c r="G156" s="30">
        <v>0.1327525</v>
      </c>
      <c r="H156" s="19">
        <v>828.07680000000005</v>
      </c>
      <c r="K156" s="47"/>
      <c r="L156" s="48"/>
    </row>
    <row r="157" spans="1:12" ht="21" x14ac:dyDescent="0.65">
      <c r="A157" s="5">
        <v>139</v>
      </c>
      <c r="B157" s="5">
        <v>2</v>
      </c>
      <c r="C157" s="7" t="s">
        <v>609</v>
      </c>
      <c r="D157" s="7">
        <v>20102</v>
      </c>
      <c r="E157" s="7" t="s">
        <v>611</v>
      </c>
      <c r="F157" s="8">
        <v>0.12031699999999999</v>
      </c>
      <c r="G157" s="30">
        <v>0.1188843</v>
      </c>
      <c r="H157" s="19">
        <v>741.57060000000001</v>
      </c>
      <c r="K157" s="47"/>
    </row>
    <row r="158" spans="1:12" ht="21" x14ac:dyDescent="0.65">
      <c r="A158" s="5">
        <v>140</v>
      </c>
      <c r="B158" s="5">
        <v>2</v>
      </c>
      <c r="C158" s="7" t="s">
        <v>609</v>
      </c>
      <c r="D158" s="7">
        <v>20103</v>
      </c>
      <c r="E158" s="7" t="s">
        <v>612</v>
      </c>
      <c r="F158" s="8">
        <v>0.16075600000000001</v>
      </c>
      <c r="G158" s="30">
        <v>0.13576060000000001</v>
      </c>
      <c r="H158" s="19">
        <v>846.84050000000002</v>
      </c>
      <c r="K158" s="47"/>
    </row>
    <row r="159" spans="1:12" ht="21" x14ac:dyDescent="0.65">
      <c r="A159" s="5">
        <v>141</v>
      </c>
      <c r="B159" s="5">
        <v>2</v>
      </c>
      <c r="C159" s="7" t="s">
        <v>609</v>
      </c>
      <c r="D159" s="7">
        <v>20104</v>
      </c>
      <c r="E159" s="7" t="s">
        <v>613</v>
      </c>
      <c r="F159" s="8">
        <v>0.1116931</v>
      </c>
      <c r="G159" s="30">
        <v>0.1107177</v>
      </c>
      <c r="H159" s="19">
        <v>690.62940000000003</v>
      </c>
      <c r="K159" s="47"/>
    </row>
    <row r="160" spans="1:12" ht="21" x14ac:dyDescent="0.65">
      <c r="A160" s="5">
        <v>142</v>
      </c>
      <c r="B160" s="5">
        <v>2</v>
      </c>
      <c r="C160" s="7" t="s">
        <v>609</v>
      </c>
      <c r="D160" s="7">
        <v>20105</v>
      </c>
      <c r="E160" s="7" t="s">
        <v>614</v>
      </c>
      <c r="F160" s="8">
        <v>0.14372679999999999</v>
      </c>
      <c r="G160" s="30">
        <v>0.12823809999999999</v>
      </c>
      <c r="H160" s="19">
        <v>799.91719999999998</v>
      </c>
      <c r="I160" s="48"/>
      <c r="J160" s="48"/>
      <c r="K160" s="49"/>
    </row>
    <row r="161" spans="1:12" ht="21" x14ac:dyDescent="0.65">
      <c r="A161" s="5">
        <v>143</v>
      </c>
      <c r="B161" s="5">
        <v>2</v>
      </c>
      <c r="C161" s="7" t="s">
        <v>609</v>
      </c>
      <c r="D161" s="7">
        <v>20106</v>
      </c>
      <c r="E161" s="7" t="s">
        <v>615</v>
      </c>
      <c r="F161" s="8">
        <v>0.12165330000000001</v>
      </c>
      <c r="G161" s="30">
        <v>0.11844730000000001</v>
      </c>
      <c r="H161" s="19">
        <v>738.84500000000003</v>
      </c>
      <c r="K161" s="47"/>
    </row>
    <row r="162" spans="1:12" ht="21" x14ac:dyDescent="0.65">
      <c r="A162" s="5">
        <v>144</v>
      </c>
      <c r="B162" s="5">
        <v>2</v>
      </c>
      <c r="C162" s="7" t="s">
        <v>609</v>
      </c>
      <c r="D162" s="7">
        <v>20107</v>
      </c>
      <c r="E162" s="7" t="s">
        <v>616</v>
      </c>
      <c r="F162" s="8">
        <v>9.9464800000000006E-2</v>
      </c>
      <c r="G162" s="30">
        <v>0.1069928</v>
      </c>
      <c r="H162" s="19">
        <v>667.39419999999996</v>
      </c>
      <c r="K162" s="47"/>
    </row>
    <row r="163" spans="1:12" ht="21" x14ac:dyDescent="0.65">
      <c r="A163" s="5">
        <v>145</v>
      </c>
      <c r="B163" s="5">
        <v>2</v>
      </c>
      <c r="C163" s="7" t="s">
        <v>609</v>
      </c>
      <c r="D163" s="7">
        <v>20108</v>
      </c>
      <c r="E163" s="7" t="s">
        <v>617</v>
      </c>
      <c r="F163" s="8">
        <v>6.6000000000000005E-5</v>
      </c>
      <c r="G163" s="30">
        <v>3.1059999999999998E-3</v>
      </c>
      <c r="H163" s="19">
        <v>19.374649999999999</v>
      </c>
      <c r="K163" s="47"/>
    </row>
    <row r="164" spans="1:12" ht="21" x14ac:dyDescent="0.65">
      <c r="A164" s="5">
        <v>146</v>
      </c>
      <c r="B164" s="5">
        <v>2</v>
      </c>
      <c r="C164" s="7" t="s">
        <v>609</v>
      </c>
      <c r="D164" s="7">
        <v>20109</v>
      </c>
      <c r="E164" s="7" t="s">
        <v>618</v>
      </c>
      <c r="F164" s="8">
        <v>1.3080000000000001E-4</v>
      </c>
      <c r="G164" s="30">
        <v>6.1564999999999996E-3</v>
      </c>
      <c r="H164" s="19">
        <v>38.402470000000001</v>
      </c>
      <c r="K164" s="47"/>
    </row>
    <row r="165" spans="1:12" ht="21" x14ac:dyDescent="0.65">
      <c r="A165" s="5">
        <v>147</v>
      </c>
      <c r="B165" s="5">
        <v>2</v>
      </c>
      <c r="C165" s="7" t="s">
        <v>609</v>
      </c>
      <c r="D165" s="7">
        <v>20110</v>
      </c>
      <c r="E165" s="7" t="s">
        <v>619</v>
      </c>
      <c r="F165" s="8">
        <v>1.295E-4</v>
      </c>
      <c r="G165" s="30">
        <v>6.0910000000000001E-3</v>
      </c>
      <c r="H165" s="19">
        <v>37.994430000000001</v>
      </c>
      <c r="K165" s="47"/>
    </row>
    <row r="166" spans="1:12" ht="21" x14ac:dyDescent="0.65">
      <c r="A166" s="5">
        <v>148</v>
      </c>
      <c r="B166" s="5">
        <v>2</v>
      </c>
      <c r="C166" s="7" t="s">
        <v>609</v>
      </c>
      <c r="D166" s="7">
        <v>20111</v>
      </c>
      <c r="E166" s="7" t="s">
        <v>620</v>
      </c>
      <c r="F166" s="8">
        <v>8.92E-5</v>
      </c>
      <c r="G166" s="30">
        <v>4.1947E-3</v>
      </c>
      <c r="H166" s="19">
        <v>26.165800000000001</v>
      </c>
      <c r="K166" s="47"/>
    </row>
    <row r="167" spans="1:12" ht="21" x14ac:dyDescent="0.65">
      <c r="A167" s="5">
        <v>149</v>
      </c>
      <c r="B167" s="5">
        <v>2</v>
      </c>
      <c r="C167" s="7" t="s">
        <v>609</v>
      </c>
      <c r="D167" s="7">
        <v>20112</v>
      </c>
      <c r="E167" s="7" t="s">
        <v>621</v>
      </c>
      <c r="F167" s="8">
        <v>6.9999999999999994E-5</v>
      </c>
      <c r="G167" s="30">
        <v>3.2943E-3</v>
      </c>
      <c r="H167" s="19">
        <v>20.54908</v>
      </c>
      <c r="K167" s="47"/>
    </row>
    <row r="168" spans="1:12" ht="21" x14ac:dyDescent="0.65">
      <c r="A168" s="5">
        <v>150</v>
      </c>
      <c r="B168" s="5">
        <v>2</v>
      </c>
      <c r="C168" s="7" t="s">
        <v>609</v>
      </c>
      <c r="D168" s="7">
        <v>20113</v>
      </c>
      <c r="E168" s="7" t="s">
        <v>622</v>
      </c>
      <c r="F168" s="8">
        <v>2.0819999999999999E-4</v>
      </c>
      <c r="G168" s="30">
        <v>9.7978000000000006E-3</v>
      </c>
      <c r="H168" s="19">
        <v>61.115920000000003</v>
      </c>
      <c r="K168" s="47"/>
    </row>
    <row r="169" spans="1:12" ht="21" x14ac:dyDescent="0.65">
      <c r="A169" s="5">
        <v>151</v>
      </c>
      <c r="B169" s="5">
        <v>2</v>
      </c>
      <c r="C169" s="7" t="s">
        <v>609</v>
      </c>
      <c r="D169" s="7">
        <v>20114</v>
      </c>
      <c r="E169" s="7" t="s">
        <v>623</v>
      </c>
      <c r="F169" s="8">
        <v>8.6299999999999997E-5</v>
      </c>
      <c r="G169" s="30">
        <v>4.0588000000000004E-3</v>
      </c>
      <c r="H169" s="19">
        <v>25.317789999999999</v>
      </c>
      <c r="I169" s="48"/>
      <c r="J169" s="48"/>
      <c r="K169" s="49"/>
    </row>
    <row r="170" spans="1:12" ht="21" x14ac:dyDescent="0.65">
      <c r="A170" s="5">
        <v>152</v>
      </c>
      <c r="B170" s="5">
        <v>2</v>
      </c>
      <c r="C170" s="7" t="s">
        <v>609</v>
      </c>
      <c r="D170" s="7">
        <v>20115</v>
      </c>
      <c r="E170" s="7" t="s">
        <v>624</v>
      </c>
      <c r="F170" s="8">
        <v>8.4817199999999995E-2</v>
      </c>
      <c r="G170" s="30">
        <v>9.6422499999999994E-2</v>
      </c>
      <c r="H170" s="19">
        <v>601.45920000000001</v>
      </c>
      <c r="K170" s="47"/>
    </row>
    <row r="171" spans="1:12" ht="21" x14ac:dyDescent="0.65">
      <c r="A171" s="5">
        <v>153</v>
      </c>
      <c r="B171" s="5">
        <v>2</v>
      </c>
      <c r="C171" s="7" t="s">
        <v>609</v>
      </c>
      <c r="D171" s="7">
        <v>20116</v>
      </c>
      <c r="E171" s="7" t="s">
        <v>625</v>
      </c>
      <c r="F171" s="8">
        <v>1.3850000000000001E-4</v>
      </c>
      <c r="G171" s="30">
        <v>6.5186999999999997E-3</v>
      </c>
      <c r="H171" s="19">
        <v>40.661749999999998</v>
      </c>
      <c r="K171" s="47"/>
    </row>
    <row r="172" spans="1:12" ht="21" x14ac:dyDescent="0.65">
      <c r="A172" s="5">
        <v>154</v>
      </c>
      <c r="B172" s="5">
        <v>2</v>
      </c>
      <c r="C172" s="7" t="s">
        <v>609</v>
      </c>
      <c r="D172" s="7">
        <v>20117</v>
      </c>
      <c r="E172" s="7" t="s">
        <v>626</v>
      </c>
      <c r="F172" s="8">
        <v>9.6100000000000005E-5</v>
      </c>
      <c r="G172" s="30">
        <v>4.5224999999999996E-3</v>
      </c>
      <c r="H172" s="19">
        <v>28.210419999999999</v>
      </c>
      <c r="K172" s="47"/>
    </row>
    <row r="173" spans="1:12" ht="21" x14ac:dyDescent="0.65">
      <c r="A173" s="5">
        <v>155</v>
      </c>
      <c r="B173" s="5">
        <v>2</v>
      </c>
      <c r="C173" s="7" t="s">
        <v>609</v>
      </c>
      <c r="D173" s="7">
        <v>20118</v>
      </c>
      <c r="E173" s="7" t="s">
        <v>627</v>
      </c>
      <c r="F173" s="8">
        <v>8.5900000000000001E-5</v>
      </c>
      <c r="G173" s="30">
        <v>4.0438999999999996E-3</v>
      </c>
      <c r="H173" s="19">
        <v>25.22465</v>
      </c>
      <c r="K173" s="47"/>
    </row>
    <row r="174" spans="1:12" s="48" customFormat="1" ht="21" customHeight="1" x14ac:dyDescent="0.6">
      <c r="A174" s="80" t="s">
        <v>21</v>
      </c>
      <c r="B174" s="80"/>
      <c r="C174" s="80"/>
      <c r="D174" s="80"/>
      <c r="E174" s="80"/>
      <c r="F174" s="9">
        <f>SUM(F156:F173)</f>
        <v>0.99999979999999999</v>
      </c>
      <c r="G174" s="9">
        <f t="shared" ref="G174:H174" si="14">SUM(G156:G173)</f>
        <v>1</v>
      </c>
      <c r="H174" s="9">
        <f t="shared" si="14"/>
        <v>6237.7498599999999</v>
      </c>
      <c r="I174" s="47"/>
      <c r="J174" s="1"/>
      <c r="K174" s="47"/>
      <c r="L174" s="1"/>
    </row>
    <row r="175" spans="1:12" ht="21" x14ac:dyDescent="0.65">
      <c r="A175" s="5">
        <v>156</v>
      </c>
      <c r="B175" s="5">
        <v>2</v>
      </c>
      <c r="C175" s="7" t="s">
        <v>628</v>
      </c>
      <c r="D175" s="7">
        <v>20201</v>
      </c>
      <c r="E175" s="7" t="s">
        <v>629</v>
      </c>
      <c r="F175" s="8">
        <v>0.1084561</v>
      </c>
      <c r="G175" s="30">
        <v>0.10660509999999999</v>
      </c>
      <c r="H175" s="19">
        <v>0</v>
      </c>
      <c r="K175" s="47"/>
      <c r="L175" s="48"/>
    </row>
    <row r="176" spans="1:12" ht="21" x14ac:dyDescent="0.65">
      <c r="A176" s="5">
        <v>157</v>
      </c>
      <c r="B176" s="5">
        <v>2</v>
      </c>
      <c r="C176" s="7" t="s">
        <v>628</v>
      </c>
      <c r="D176" s="7">
        <v>20202</v>
      </c>
      <c r="E176" s="7" t="s">
        <v>630</v>
      </c>
      <c r="F176" s="8">
        <v>0.1291284</v>
      </c>
      <c r="G176" s="30">
        <v>0.1157526</v>
      </c>
      <c r="H176" s="19">
        <v>0</v>
      </c>
      <c r="K176" s="47"/>
    </row>
    <row r="177" spans="1:12" ht="21" x14ac:dyDescent="0.65">
      <c r="A177" s="5">
        <v>158</v>
      </c>
      <c r="B177" s="5">
        <v>2</v>
      </c>
      <c r="C177" s="7" t="s">
        <v>628</v>
      </c>
      <c r="D177" s="7">
        <v>20203</v>
      </c>
      <c r="E177" s="7" t="s">
        <v>631</v>
      </c>
      <c r="F177" s="8">
        <v>0.1060522</v>
      </c>
      <c r="G177" s="30">
        <v>0.1005711</v>
      </c>
      <c r="H177" s="19">
        <v>0</v>
      </c>
      <c r="K177" s="47"/>
    </row>
    <row r="178" spans="1:12" ht="21" x14ac:dyDescent="0.65">
      <c r="A178" s="5">
        <v>159</v>
      </c>
      <c r="B178" s="5">
        <v>2</v>
      </c>
      <c r="C178" s="7" t="s">
        <v>628</v>
      </c>
      <c r="D178" s="7">
        <v>20204</v>
      </c>
      <c r="E178" s="7" t="s">
        <v>632</v>
      </c>
      <c r="F178" s="8">
        <v>0.11000790000000001</v>
      </c>
      <c r="G178" s="30">
        <v>0.1029307</v>
      </c>
      <c r="H178" s="19">
        <v>0</v>
      </c>
      <c r="K178" s="47"/>
    </row>
    <row r="179" spans="1:12" ht="21" x14ac:dyDescent="0.65">
      <c r="A179" s="5">
        <v>160</v>
      </c>
      <c r="B179" s="5">
        <v>2</v>
      </c>
      <c r="C179" s="7" t="s">
        <v>628</v>
      </c>
      <c r="D179" s="7">
        <v>20205</v>
      </c>
      <c r="E179" s="7" t="s">
        <v>633</v>
      </c>
      <c r="F179" s="8">
        <v>0.1142266</v>
      </c>
      <c r="G179" s="30">
        <v>0.1038413</v>
      </c>
      <c r="H179" s="19">
        <v>0</v>
      </c>
      <c r="K179" s="47"/>
    </row>
    <row r="180" spans="1:12" ht="21" x14ac:dyDescent="0.65">
      <c r="A180" s="5">
        <v>161</v>
      </c>
      <c r="B180" s="5">
        <v>2</v>
      </c>
      <c r="C180" s="7" t="s">
        <v>628</v>
      </c>
      <c r="D180" s="7">
        <v>20206</v>
      </c>
      <c r="E180" s="7" t="s">
        <v>634</v>
      </c>
      <c r="F180" s="8">
        <v>7.2282299999999994E-2</v>
      </c>
      <c r="G180" s="30">
        <v>7.7290200000000003E-2</v>
      </c>
      <c r="H180" s="19">
        <v>0</v>
      </c>
      <c r="K180" s="47"/>
    </row>
    <row r="181" spans="1:12" ht="21" x14ac:dyDescent="0.65">
      <c r="A181" s="5">
        <v>162</v>
      </c>
      <c r="B181" s="5">
        <v>2</v>
      </c>
      <c r="C181" s="7" t="s">
        <v>628</v>
      </c>
      <c r="D181" s="7">
        <v>20207</v>
      </c>
      <c r="E181" s="7" t="s">
        <v>635</v>
      </c>
      <c r="F181" s="8">
        <v>5.24E-5</v>
      </c>
      <c r="G181" s="30">
        <v>2.1708000000000001E-3</v>
      </c>
      <c r="H181" s="19">
        <v>0</v>
      </c>
      <c r="K181" s="47"/>
    </row>
    <row r="182" spans="1:12" ht="21" x14ac:dyDescent="0.65">
      <c r="A182" s="5">
        <v>163</v>
      </c>
      <c r="B182" s="5">
        <v>2</v>
      </c>
      <c r="C182" s="7" t="s">
        <v>628</v>
      </c>
      <c r="D182" s="7">
        <v>20208</v>
      </c>
      <c r="E182" s="7" t="s">
        <v>636</v>
      </c>
      <c r="F182" s="8">
        <v>5.02E-5</v>
      </c>
      <c r="G182" s="30">
        <v>2.0782000000000001E-3</v>
      </c>
      <c r="H182" s="19">
        <v>0</v>
      </c>
      <c r="K182" s="47"/>
    </row>
    <row r="183" spans="1:12" ht="21" x14ac:dyDescent="0.65">
      <c r="A183" s="5">
        <v>164</v>
      </c>
      <c r="B183" s="5">
        <v>2</v>
      </c>
      <c r="C183" s="7" t="s">
        <v>628</v>
      </c>
      <c r="D183" s="7">
        <v>20209</v>
      </c>
      <c r="E183" s="7" t="s">
        <v>637</v>
      </c>
      <c r="F183" s="8">
        <v>7.1837999999999999E-2</v>
      </c>
      <c r="G183" s="30">
        <v>7.4074200000000007E-2</v>
      </c>
      <c r="H183" s="19">
        <v>0</v>
      </c>
      <c r="K183" s="47"/>
    </row>
    <row r="184" spans="1:12" ht="21" x14ac:dyDescent="0.65">
      <c r="A184" s="5">
        <v>165</v>
      </c>
      <c r="B184" s="5">
        <v>2</v>
      </c>
      <c r="C184" s="7" t="s">
        <v>628</v>
      </c>
      <c r="D184" s="7">
        <v>20210</v>
      </c>
      <c r="E184" s="7" t="s">
        <v>638</v>
      </c>
      <c r="F184" s="8">
        <v>7.1945800000000004E-2</v>
      </c>
      <c r="G184" s="30">
        <v>7.5703500000000007E-2</v>
      </c>
      <c r="H184" s="19">
        <v>0</v>
      </c>
      <c r="K184" s="47"/>
    </row>
    <row r="185" spans="1:12" ht="21" x14ac:dyDescent="0.65">
      <c r="A185" s="5">
        <v>166</v>
      </c>
      <c r="B185" s="5">
        <v>2</v>
      </c>
      <c r="C185" s="7" t="s">
        <v>639</v>
      </c>
      <c r="D185" s="7">
        <v>20211</v>
      </c>
      <c r="E185" s="7" t="s">
        <v>640</v>
      </c>
      <c r="F185" s="8">
        <v>7.1771600000000005E-2</v>
      </c>
      <c r="G185" s="30">
        <v>7.4597999999999998E-2</v>
      </c>
      <c r="H185" s="19">
        <v>0</v>
      </c>
      <c r="K185" s="47"/>
    </row>
    <row r="186" spans="1:12" ht="21" x14ac:dyDescent="0.65">
      <c r="A186" s="5">
        <v>167</v>
      </c>
      <c r="B186" s="5">
        <v>2</v>
      </c>
      <c r="C186" s="7" t="s">
        <v>628</v>
      </c>
      <c r="D186" s="7">
        <v>20212</v>
      </c>
      <c r="E186" s="7" t="s">
        <v>641</v>
      </c>
      <c r="F186" s="8">
        <v>5.02E-5</v>
      </c>
      <c r="G186" s="30">
        <v>2.0817000000000001E-3</v>
      </c>
      <c r="H186" s="19">
        <v>0</v>
      </c>
      <c r="K186" s="47"/>
    </row>
    <row r="187" spans="1:12" ht="21" x14ac:dyDescent="0.65">
      <c r="A187" s="5">
        <v>168</v>
      </c>
      <c r="B187" s="5">
        <v>2</v>
      </c>
      <c r="C187" s="7" t="s">
        <v>628</v>
      </c>
      <c r="D187" s="7">
        <v>20213</v>
      </c>
      <c r="E187" s="7" t="s">
        <v>642</v>
      </c>
      <c r="F187" s="8">
        <v>5.6799999999999998E-5</v>
      </c>
      <c r="G187" s="30">
        <v>2.3535000000000001E-3</v>
      </c>
      <c r="H187" s="19">
        <v>0</v>
      </c>
      <c r="K187" s="47"/>
    </row>
    <row r="188" spans="1:12" ht="21" x14ac:dyDescent="0.65">
      <c r="A188" s="5">
        <v>169</v>
      </c>
      <c r="B188" s="5">
        <v>2</v>
      </c>
      <c r="C188" s="7" t="s">
        <v>628</v>
      </c>
      <c r="D188" s="7">
        <v>20214</v>
      </c>
      <c r="E188" s="7" t="s">
        <v>643</v>
      </c>
      <c r="F188" s="8">
        <v>5.1499999999999998E-5</v>
      </c>
      <c r="G188" s="30">
        <v>2.1356999999999999E-3</v>
      </c>
      <c r="H188" s="19">
        <v>0</v>
      </c>
      <c r="K188" s="47"/>
    </row>
    <row r="189" spans="1:12" ht="21" x14ac:dyDescent="0.65">
      <c r="A189" s="5">
        <v>170</v>
      </c>
      <c r="B189" s="5">
        <v>2</v>
      </c>
      <c r="C189" s="7" t="s">
        <v>628</v>
      </c>
      <c r="D189" s="7">
        <v>20215</v>
      </c>
      <c r="E189" s="7" t="s">
        <v>644</v>
      </c>
      <c r="F189" s="8">
        <v>7.1882799999999997E-2</v>
      </c>
      <c r="G189" s="30">
        <v>7.4369400000000002E-2</v>
      </c>
      <c r="H189" s="19">
        <v>0</v>
      </c>
      <c r="I189" s="48"/>
      <c r="J189" s="48"/>
      <c r="K189" s="49"/>
    </row>
    <row r="190" spans="1:12" ht="21" x14ac:dyDescent="0.65">
      <c r="A190" s="5">
        <v>171</v>
      </c>
      <c r="B190" s="5">
        <v>2</v>
      </c>
      <c r="C190" s="7" t="s">
        <v>628</v>
      </c>
      <c r="D190" s="7">
        <v>20216</v>
      </c>
      <c r="E190" s="7" t="s">
        <v>645</v>
      </c>
      <c r="F190" s="8">
        <v>6.2399999999999999E-5</v>
      </c>
      <c r="G190" s="30">
        <v>2.5871000000000002E-3</v>
      </c>
      <c r="H190" s="19">
        <v>0</v>
      </c>
      <c r="K190" s="47"/>
    </row>
    <row r="191" spans="1:12" ht="21" x14ac:dyDescent="0.65">
      <c r="A191" s="5">
        <v>172</v>
      </c>
      <c r="B191" s="5">
        <v>2</v>
      </c>
      <c r="C191" s="7" t="s">
        <v>628</v>
      </c>
      <c r="D191" s="7">
        <v>20217</v>
      </c>
      <c r="E191" s="7" t="s">
        <v>646</v>
      </c>
      <c r="F191" s="8">
        <v>7.2084599999999999E-2</v>
      </c>
      <c r="G191" s="30">
        <v>8.0856899999999995E-2</v>
      </c>
      <c r="H191" s="19">
        <v>0</v>
      </c>
      <c r="K191" s="47"/>
    </row>
    <row r="192" spans="1:12" s="48" customFormat="1" ht="21" customHeight="1" x14ac:dyDescent="0.6">
      <c r="A192" s="80" t="s">
        <v>21</v>
      </c>
      <c r="B192" s="80"/>
      <c r="C192" s="80"/>
      <c r="D192" s="80"/>
      <c r="E192" s="80"/>
      <c r="F192" s="9">
        <f>SUM(F175:F191)</f>
        <v>0.99999980000000011</v>
      </c>
      <c r="G192" s="9">
        <f t="shared" ref="G192:H192" si="15">SUM(G175:G191)</f>
        <v>0.99999999999999989</v>
      </c>
      <c r="H192" s="9">
        <f t="shared" si="15"/>
        <v>0</v>
      </c>
      <c r="I192" s="47"/>
      <c r="J192" s="1"/>
      <c r="K192" s="47"/>
      <c r="L192" s="1"/>
    </row>
    <row r="193" spans="1:12" ht="21" x14ac:dyDescent="0.65">
      <c r="A193" s="5">
        <v>173</v>
      </c>
      <c r="B193" s="5">
        <v>2</v>
      </c>
      <c r="C193" s="7" t="s">
        <v>647</v>
      </c>
      <c r="D193" s="7">
        <v>20301</v>
      </c>
      <c r="E193" s="7" t="s">
        <v>648</v>
      </c>
      <c r="F193" s="8">
        <v>0.42345719999999998</v>
      </c>
      <c r="G193" s="30">
        <v>0.23163619999999999</v>
      </c>
      <c r="H193" s="19">
        <v>28789.83</v>
      </c>
      <c r="K193" s="47"/>
      <c r="L193" s="48"/>
    </row>
    <row r="194" spans="1:12" ht="21" x14ac:dyDescent="0.65">
      <c r="A194" s="5">
        <v>174</v>
      </c>
      <c r="B194" s="5">
        <v>2</v>
      </c>
      <c r="C194" s="7" t="s">
        <v>647</v>
      </c>
      <c r="D194" s="7">
        <v>20302</v>
      </c>
      <c r="E194" s="7" t="s">
        <v>649</v>
      </c>
      <c r="F194" s="8">
        <v>0.25811889999999998</v>
      </c>
      <c r="G194" s="30">
        <v>0.15104670000000001</v>
      </c>
      <c r="H194" s="19">
        <v>18773.45</v>
      </c>
      <c r="K194" s="47"/>
    </row>
    <row r="195" spans="1:12" ht="21" x14ac:dyDescent="0.65">
      <c r="A195" s="5">
        <v>175</v>
      </c>
      <c r="B195" s="5">
        <v>2</v>
      </c>
      <c r="C195" s="7" t="s">
        <v>647</v>
      </c>
      <c r="D195" s="7">
        <v>20303</v>
      </c>
      <c r="E195" s="7" t="s">
        <v>650</v>
      </c>
      <c r="F195" s="8">
        <v>0.31525959999999997</v>
      </c>
      <c r="G195" s="30">
        <v>0.21334320000000001</v>
      </c>
      <c r="H195" s="19">
        <v>26516.21</v>
      </c>
      <c r="K195" s="47"/>
    </row>
    <row r="196" spans="1:12" ht="21" x14ac:dyDescent="0.65">
      <c r="A196" s="5">
        <v>176</v>
      </c>
      <c r="B196" s="5">
        <v>2</v>
      </c>
      <c r="C196" s="7" t="s">
        <v>647</v>
      </c>
      <c r="D196" s="7">
        <v>20304</v>
      </c>
      <c r="E196" s="7" t="s">
        <v>651</v>
      </c>
      <c r="F196" s="8">
        <v>1.0451E-3</v>
      </c>
      <c r="G196" s="30">
        <v>0.10831590000000001</v>
      </c>
      <c r="H196" s="19">
        <v>13462.47</v>
      </c>
      <c r="K196" s="47"/>
    </row>
    <row r="197" spans="1:12" ht="21" x14ac:dyDescent="0.65">
      <c r="A197" s="5">
        <v>177</v>
      </c>
      <c r="B197" s="5">
        <v>2</v>
      </c>
      <c r="C197" s="7" t="s">
        <v>647</v>
      </c>
      <c r="D197" s="7">
        <v>20305</v>
      </c>
      <c r="E197" s="7" t="s">
        <v>652</v>
      </c>
      <c r="F197" s="8">
        <v>1.66E-6</v>
      </c>
      <c r="G197" s="30">
        <v>5.8789999999999997E-3</v>
      </c>
      <c r="H197" s="19">
        <v>730.70069999999998</v>
      </c>
      <c r="K197" s="47"/>
    </row>
    <row r="198" spans="1:12" ht="21" x14ac:dyDescent="0.65">
      <c r="A198" s="5">
        <v>178</v>
      </c>
      <c r="B198" s="5">
        <v>2</v>
      </c>
      <c r="C198" s="7" t="s">
        <v>647</v>
      </c>
      <c r="D198" s="7">
        <v>20306</v>
      </c>
      <c r="E198" s="7" t="s">
        <v>653</v>
      </c>
      <c r="F198" s="8">
        <v>1.11E-6</v>
      </c>
      <c r="G198" s="30">
        <v>3.9399999999999999E-3</v>
      </c>
      <c r="H198" s="19">
        <v>489.6934</v>
      </c>
      <c r="K198" s="47"/>
    </row>
    <row r="199" spans="1:12" ht="21" x14ac:dyDescent="0.65">
      <c r="A199" s="5">
        <v>179</v>
      </c>
      <c r="B199" s="5">
        <v>2</v>
      </c>
      <c r="C199" s="7" t="s">
        <v>647</v>
      </c>
      <c r="D199" s="7">
        <v>20307</v>
      </c>
      <c r="E199" s="7" t="s">
        <v>654</v>
      </c>
      <c r="F199" s="8">
        <v>1.3200000000000001E-6</v>
      </c>
      <c r="G199" s="30">
        <v>4.6797999999999996E-3</v>
      </c>
      <c r="H199" s="19">
        <v>581.64859999999999</v>
      </c>
      <c r="K199" s="47"/>
    </row>
    <row r="200" spans="1:12" ht="21" x14ac:dyDescent="0.65">
      <c r="A200" s="5">
        <v>180</v>
      </c>
      <c r="B200" s="5">
        <v>2</v>
      </c>
      <c r="C200" s="7" t="s">
        <v>647</v>
      </c>
      <c r="D200" s="7">
        <v>20308</v>
      </c>
      <c r="E200" s="7" t="s">
        <v>655</v>
      </c>
      <c r="F200" s="8">
        <v>1.5099999999999999E-6</v>
      </c>
      <c r="G200" s="30">
        <v>5.3296999999999997E-3</v>
      </c>
      <c r="H200" s="19">
        <v>662.42349999999999</v>
      </c>
      <c r="K200" s="47"/>
    </row>
    <row r="201" spans="1:12" ht="21" x14ac:dyDescent="0.65">
      <c r="A201" s="5">
        <v>181</v>
      </c>
      <c r="B201" s="5">
        <v>2</v>
      </c>
      <c r="C201" s="7" t="s">
        <v>647</v>
      </c>
      <c r="D201" s="7">
        <v>20309</v>
      </c>
      <c r="E201" s="7" t="s">
        <v>656</v>
      </c>
      <c r="F201" s="8">
        <v>1.047E-3</v>
      </c>
      <c r="G201" s="30">
        <v>0.1126678</v>
      </c>
      <c r="H201" s="19">
        <v>14003.37</v>
      </c>
      <c r="K201" s="47"/>
    </row>
    <row r="202" spans="1:12" ht="21" x14ac:dyDescent="0.65">
      <c r="A202" s="5">
        <v>182</v>
      </c>
      <c r="B202" s="5">
        <v>2</v>
      </c>
      <c r="C202" s="7" t="s">
        <v>647</v>
      </c>
      <c r="D202" s="7">
        <v>20310</v>
      </c>
      <c r="E202" s="7" t="s">
        <v>657</v>
      </c>
      <c r="F202" s="8">
        <v>1.8700000000000001E-6</v>
      </c>
      <c r="G202" s="30">
        <v>6.6135999999999999E-3</v>
      </c>
      <c r="H202" s="19">
        <v>821.99710000000005</v>
      </c>
      <c r="K202" s="47"/>
    </row>
    <row r="203" spans="1:12" ht="21" x14ac:dyDescent="0.65">
      <c r="A203" s="5">
        <v>183</v>
      </c>
      <c r="B203" s="5">
        <v>2</v>
      </c>
      <c r="C203" s="7" t="s">
        <v>647</v>
      </c>
      <c r="D203" s="7">
        <v>20311</v>
      </c>
      <c r="E203" s="7" t="s">
        <v>658</v>
      </c>
      <c r="F203" s="8">
        <v>1.0518000000000001E-3</v>
      </c>
      <c r="G203" s="30">
        <v>0.1111552</v>
      </c>
      <c r="H203" s="19">
        <v>13815.37</v>
      </c>
      <c r="K203" s="47"/>
    </row>
    <row r="204" spans="1:12" ht="21" x14ac:dyDescent="0.65">
      <c r="A204" s="5">
        <v>184</v>
      </c>
      <c r="B204" s="5">
        <v>2</v>
      </c>
      <c r="C204" s="7" t="s">
        <v>647</v>
      </c>
      <c r="D204" s="7">
        <v>20312</v>
      </c>
      <c r="E204" s="7" t="s">
        <v>659</v>
      </c>
      <c r="F204" s="8">
        <v>9.9800000000000002E-7</v>
      </c>
      <c r="G204" s="30">
        <v>3.5336999999999999E-3</v>
      </c>
      <c r="H204" s="19">
        <v>439.2004</v>
      </c>
      <c r="K204" s="47"/>
    </row>
    <row r="205" spans="1:12" ht="21" x14ac:dyDescent="0.65">
      <c r="A205" s="5">
        <v>185</v>
      </c>
      <c r="B205" s="5">
        <v>2</v>
      </c>
      <c r="C205" s="7" t="s">
        <v>647</v>
      </c>
      <c r="D205" s="7">
        <v>20313</v>
      </c>
      <c r="E205" s="7" t="s">
        <v>660</v>
      </c>
      <c r="F205" s="8">
        <v>1.2699999999999999E-6</v>
      </c>
      <c r="G205" s="30">
        <v>4.4999000000000003E-3</v>
      </c>
      <c r="H205" s="19">
        <v>559.28809999999999</v>
      </c>
      <c r="K205" s="47"/>
    </row>
    <row r="206" spans="1:12" ht="21" x14ac:dyDescent="0.65">
      <c r="A206" s="5">
        <v>186</v>
      </c>
      <c r="B206" s="5">
        <v>2</v>
      </c>
      <c r="C206" s="7" t="s">
        <v>647</v>
      </c>
      <c r="D206" s="7">
        <v>20314</v>
      </c>
      <c r="E206" s="7" t="s">
        <v>645</v>
      </c>
      <c r="F206" s="8">
        <v>8.8899999999999998E-7</v>
      </c>
      <c r="G206" s="30">
        <v>3.1488000000000002E-3</v>
      </c>
      <c r="H206" s="19">
        <v>391.35950000000003</v>
      </c>
      <c r="K206" s="47"/>
    </row>
    <row r="207" spans="1:12" ht="21" x14ac:dyDescent="0.65">
      <c r="A207" s="5">
        <v>187</v>
      </c>
      <c r="B207" s="5">
        <v>2</v>
      </c>
      <c r="C207" s="7" t="s">
        <v>647</v>
      </c>
      <c r="D207" s="7">
        <v>20315</v>
      </c>
      <c r="E207" s="7" t="s">
        <v>661</v>
      </c>
      <c r="F207" s="8">
        <v>6.4099999999999996E-6</v>
      </c>
      <c r="G207" s="30">
        <v>2.2710399999999999E-2</v>
      </c>
      <c r="H207" s="19">
        <v>2822.6489999999999</v>
      </c>
      <c r="K207" s="47"/>
    </row>
    <row r="208" spans="1:12" ht="21" x14ac:dyDescent="0.65">
      <c r="A208" s="5">
        <v>188</v>
      </c>
      <c r="B208" s="5">
        <v>2</v>
      </c>
      <c r="C208" s="7" t="s">
        <v>647</v>
      </c>
      <c r="D208" s="7">
        <v>20316</v>
      </c>
      <c r="E208" s="7" t="s">
        <v>662</v>
      </c>
      <c r="F208" s="8">
        <v>8.4300000000000002E-7</v>
      </c>
      <c r="G208" s="30">
        <v>2.9838E-3</v>
      </c>
      <c r="H208" s="19">
        <v>370.85379999999998</v>
      </c>
      <c r="I208" s="48"/>
      <c r="J208" s="48"/>
      <c r="K208" s="49"/>
    </row>
    <row r="209" spans="1:12" ht="21" x14ac:dyDescent="0.65">
      <c r="A209" s="5">
        <v>189</v>
      </c>
      <c r="B209" s="5">
        <v>2</v>
      </c>
      <c r="C209" s="7" t="s">
        <v>647</v>
      </c>
      <c r="D209" s="7">
        <v>20317</v>
      </c>
      <c r="E209" s="7" t="s">
        <v>663</v>
      </c>
      <c r="F209" s="8">
        <v>1.3999999999999999E-6</v>
      </c>
      <c r="G209" s="30">
        <v>4.9624999999999999E-3</v>
      </c>
      <c r="H209" s="19">
        <v>616.78380000000004</v>
      </c>
      <c r="K209" s="47"/>
    </row>
    <row r="210" spans="1:12" ht="21" x14ac:dyDescent="0.65">
      <c r="A210" s="5">
        <v>190</v>
      </c>
      <c r="B210" s="5">
        <v>2</v>
      </c>
      <c r="C210" s="7" t="s">
        <v>647</v>
      </c>
      <c r="D210" s="7">
        <v>20318</v>
      </c>
      <c r="E210" s="7" t="s">
        <v>664</v>
      </c>
      <c r="F210" s="8">
        <v>9.9999999999999995E-7</v>
      </c>
      <c r="G210" s="30">
        <v>3.5538000000000002E-3</v>
      </c>
      <c r="H210" s="19">
        <v>441.69650000000001</v>
      </c>
      <c r="K210" s="47"/>
    </row>
    <row r="211" spans="1:12" s="48" customFormat="1" ht="21" customHeight="1" x14ac:dyDescent="0.6">
      <c r="A211" s="80" t="s">
        <v>21</v>
      </c>
      <c r="B211" s="80"/>
      <c r="C211" s="80"/>
      <c r="D211" s="80"/>
      <c r="E211" s="80"/>
      <c r="F211" s="9">
        <f>SUM(F193:F210)</f>
        <v>0.99999988000000017</v>
      </c>
      <c r="G211" s="9">
        <f t="shared" ref="G211:H211" si="16">SUM(G193:G210)</f>
        <v>1</v>
      </c>
      <c r="H211" s="9">
        <f t="shared" si="16"/>
        <v>124288.99440000001</v>
      </c>
      <c r="I211" s="47"/>
      <c r="J211" s="1"/>
      <c r="K211" s="47"/>
      <c r="L211" s="1"/>
    </row>
    <row r="212" spans="1:12" ht="21" x14ac:dyDescent="0.65">
      <c r="A212" s="5">
        <v>191</v>
      </c>
      <c r="B212" s="5">
        <v>2</v>
      </c>
      <c r="C212" s="7" t="s">
        <v>665</v>
      </c>
      <c r="D212" s="7">
        <v>20401</v>
      </c>
      <c r="E212" s="7" t="s">
        <v>666</v>
      </c>
      <c r="F212" s="8">
        <v>0.45995619999999998</v>
      </c>
      <c r="G212" s="30">
        <v>0.41388710000000001</v>
      </c>
      <c r="H212" s="19">
        <v>618775.9</v>
      </c>
      <c r="K212" s="47"/>
      <c r="L212" s="48"/>
    </row>
    <row r="213" spans="1:12" ht="21" x14ac:dyDescent="0.65">
      <c r="A213" s="5">
        <v>192</v>
      </c>
      <c r="B213" s="5">
        <v>2</v>
      </c>
      <c r="C213" s="7" t="s">
        <v>665</v>
      </c>
      <c r="D213" s="7">
        <v>20402</v>
      </c>
      <c r="E213" s="7" t="s">
        <v>667</v>
      </c>
      <c r="F213" s="8">
        <v>0.32360630000000001</v>
      </c>
      <c r="G213" s="30">
        <v>0.28750500000000001</v>
      </c>
      <c r="H213" s="19">
        <v>429830.2</v>
      </c>
      <c r="K213" s="47"/>
    </row>
    <row r="214" spans="1:12" ht="21" x14ac:dyDescent="0.65">
      <c r="A214" s="5">
        <v>193</v>
      </c>
      <c r="B214" s="5">
        <v>2</v>
      </c>
      <c r="C214" s="7" t="s">
        <v>665</v>
      </c>
      <c r="D214" s="7">
        <v>20403</v>
      </c>
      <c r="E214" s="7" t="s">
        <v>668</v>
      </c>
      <c r="F214" s="8">
        <v>3.1040000000000001E-4</v>
      </c>
      <c r="G214" s="30">
        <v>1.02901E-2</v>
      </c>
      <c r="H214" s="19">
        <v>15384</v>
      </c>
      <c r="K214" s="47"/>
    </row>
    <row r="215" spans="1:12" ht="21" x14ac:dyDescent="0.65">
      <c r="A215" s="5">
        <v>194</v>
      </c>
      <c r="B215" s="5">
        <v>2</v>
      </c>
      <c r="C215" s="7" t="s">
        <v>665</v>
      </c>
      <c r="D215" s="7">
        <v>20404</v>
      </c>
      <c r="E215" s="7" t="s">
        <v>669</v>
      </c>
      <c r="F215" s="8">
        <v>2.5520000000000002E-4</v>
      </c>
      <c r="G215" s="30">
        <v>8.4586999999999996E-3</v>
      </c>
      <c r="H215" s="19">
        <v>12646.03</v>
      </c>
      <c r="K215" s="47"/>
    </row>
    <row r="216" spans="1:12" ht="21" x14ac:dyDescent="0.65">
      <c r="A216" s="5">
        <v>195</v>
      </c>
      <c r="B216" s="5">
        <v>2</v>
      </c>
      <c r="C216" s="7" t="s">
        <v>665</v>
      </c>
      <c r="D216" s="7">
        <v>20405</v>
      </c>
      <c r="E216" s="7" t="s">
        <v>670</v>
      </c>
      <c r="F216" s="8">
        <v>3.7520000000000001E-4</v>
      </c>
      <c r="G216" s="30">
        <v>1.2437200000000001E-2</v>
      </c>
      <c r="H216" s="19">
        <v>18594.04</v>
      </c>
      <c r="K216" s="47"/>
    </row>
    <row r="217" spans="1:12" ht="21" x14ac:dyDescent="0.65">
      <c r="A217" s="5">
        <v>196</v>
      </c>
      <c r="B217" s="5">
        <v>2</v>
      </c>
      <c r="C217" s="7" t="s">
        <v>665</v>
      </c>
      <c r="D217" s="7">
        <v>20406</v>
      </c>
      <c r="E217" s="7" t="s">
        <v>671</v>
      </c>
      <c r="F217" s="8">
        <v>3.1950000000000001E-4</v>
      </c>
      <c r="G217" s="30">
        <v>1.0591700000000001E-2</v>
      </c>
      <c r="H217" s="19">
        <v>15835.03</v>
      </c>
      <c r="K217" s="47"/>
    </row>
    <row r="218" spans="1:12" ht="21" x14ac:dyDescent="0.65">
      <c r="A218" s="5">
        <v>197</v>
      </c>
      <c r="B218" s="5">
        <v>2</v>
      </c>
      <c r="C218" s="7" t="s">
        <v>665</v>
      </c>
      <c r="D218" s="7">
        <v>20407</v>
      </c>
      <c r="E218" s="7" t="s">
        <v>672</v>
      </c>
      <c r="F218" s="8">
        <v>0.21280189999999999</v>
      </c>
      <c r="G218" s="30">
        <v>0.17809839999999999</v>
      </c>
      <c r="H218" s="19">
        <v>266263.40000000002</v>
      </c>
      <c r="K218" s="47"/>
    </row>
    <row r="219" spans="1:12" ht="21" x14ac:dyDescent="0.65">
      <c r="A219" s="5">
        <v>198</v>
      </c>
      <c r="B219" s="5">
        <v>2</v>
      </c>
      <c r="C219" s="7" t="s">
        <v>665</v>
      </c>
      <c r="D219" s="7">
        <v>20408</v>
      </c>
      <c r="E219" s="7" t="s">
        <v>673</v>
      </c>
      <c r="F219" s="8">
        <v>2.4369999999999999E-4</v>
      </c>
      <c r="G219" s="30">
        <v>8.0765000000000003E-3</v>
      </c>
      <c r="H219" s="19">
        <v>12074.7</v>
      </c>
      <c r="K219" s="47"/>
    </row>
    <row r="220" spans="1:12" ht="21" x14ac:dyDescent="0.65">
      <c r="A220" s="5">
        <v>199</v>
      </c>
      <c r="B220" s="5">
        <v>2</v>
      </c>
      <c r="C220" s="7" t="s">
        <v>665</v>
      </c>
      <c r="D220" s="7">
        <v>20409</v>
      </c>
      <c r="E220" s="7" t="s">
        <v>674</v>
      </c>
      <c r="F220" s="8">
        <v>2.7080000000000002E-4</v>
      </c>
      <c r="G220" s="30">
        <v>8.9771E-3</v>
      </c>
      <c r="H220" s="19">
        <v>13421.05</v>
      </c>
      <c r="K220" s="47"/>
    </row>
    <row r="221" spans="1:12" ht="21" x14ac:dyDescent="0.65">
      <c r="A221" s="5">
        <v>200</v>
      </c>
      <c r="B221" s="5">
        <v>2</v>
      </c>
      <c r="C221" s="7" t="s">
        <v>665</v>
      </c>
      <c r="D221" s="7">
        <v>20410</v>
      </c>
      <c r="E221" s="7" t="s">
        <v>675</v>
      </c>
      <c r="F221" s="8">
        <v>3.9809999999999997E-4</v>
      </c>
      <c r="G221" s="30">
        <v>1.31967E-2</v>
      </c>
      <c r="H221" s="19">
        <v>19729.57</v>
      </c>
      <c r="K221" s="47"/>
    </row>
    <row r="222" spans="1:12" ht="21" x14ac:dyDescent="0.65">
      <c r="A222" s="5">
        <v>201</v>
      </c>
      <c r="B222" s="5">
        <v>2</v>
      </c>
      <c r="C222" s="7" t="s">
        <v>665</v>
      </c>
      <c r="D222" s="7">
        <v>20411</v>
      </c>
      <c r="E222" s="7" t="s">
        <v>676</v>
      </c>
      <c r="F222" s="8">
        <v>2.3489999999999999E-4</v>
      </c>
      <c r="G222" s="30">
        <v>7.7851999999999999E-3</v>
      </c>
      <c r="H222" s="19">
        <v>11639.15</v>
      </c>
      <c r="K222" s="47"/>
    </row>
    <row r="223" spans="1:12" ht="21" x14ac:dyDescent="0.65">
      <c r="A223" s="5">
        <v>202</v>
      </c>
      <c r="B223" s="5">
        <v>2</v>
      </c>
      <c r="C223" s="7" t="s">
        <v>665</v>
      </c>
      <c r="D223" s="7">
        <v>20412</v>
      </c>
      <c r="E223" s="7" t="s">
        <v>677</v>
      </c>
      <c r="F223" s="8">
        <v>2.198E-4</v>
      </c>
      <c r="G223" s="30">
        <v>7.2845999999999996E-3</v>
      </c>
      <c r="H223" s="19">
        <v>10890.73</v>
      </c>
      <c r="K223" s="47"/>
    </row>
    <row r="224" spans="1:12" ht="21" x14ac:dyDescent="0.65">
      <c r="A224" s="5">
        <v>203</v>
      </c>
      <c r="B224" s="5">
        <v>2</v>
      </c>
      <c r="C224" s="7" t="s">
        <v>665</v>
      </c>
      <c r="D224" s="7">
        <v>20413</v>
      </c>
      <c r="E224" s="7" t="s">
        <v>678</v>
      </c>
      <c r="F224" s="8">
        <v>2.8459999999999998E-4</v>
      </c>
      <c r="G224" s="30">
        <v>9.4341000000000008E-3</v>
      </c>
      <c r="H224" s="19">
        <v>14104.35</v>
      </c>
      <c r="K224" s="47"/>
    </row>
    <row r="225" spans="1:12" ht="21" x14ac:dyDescent="0.65">
      <c r="A225" s="5">
        <v>204</v>
      </c>
      <c r="B225" s="5">
        <v>2</v>
      </c>
      <c r="C225" s="7" t="s">
        <v>665</v>
      </c>
      <c r="D225" s="7">
        <v>20414</v>
      </c>
      <c r="E225" s="7" t="s">
        <v>679</v>
      </c>
      <c r="F225" s="8">
        <v>2.4860000000000003E-4</v>
      </c>
      <c r="G225" s="30">
        <v>8.2395999999999997E-3</v>
      </c>
      <c r="H225" s="19">
        <v>12318.48</v>
      </c>
      <c r="K225" s="47"/>
    </row>
    <row r="226" spans="1:12" ht="21" x14ac:dyDescent="0.65">
      <c r="A226" s="5">
        <v>205</v>
      </c>
      <c r="B226" s="5">
        <v>2</v>
      </c>
      <c r="C226" s="7" t="s">
        <v>665</v>
      </c>
      <c r="D226" s="7">
        <v>20415</v>
      </c>
      <c r="E226" s="7" t="s">
        <v>680</v>
      </c>
      <c r="F226" s="8">
        <v>4.7479999999999999E-4</v>
      </c>
      <c r="G226" s="30">
        <v>1.5737999999999999E-2</v>
      </c>
      <c r="H226" s="19">
        <v>23528.82</v>
      </c>
      <c r="K226" s="47"/>
    </row>
    <row r="227" spans="1:12" s="48" customFormat="1" ht="21" customHeight="1" x14ac:dyDescent="0.6">
      <c r="A227" s="80" t="s">
        <v>21</v>
      </c>
      <c r="B227" s="80"/>
      <c r="C227" s="80"/>
      <c r="D227" s="80"/>
      <c r="E227" s="80"/>
      <c r="F227" s="9">
        <f>SUM(F212:F226)</f>
        <v>1</v>
      </c>
      <c r="G227" s="9">
        <f t="shared" ref="G227:H227" si="17">SUM(G212:G226)</f>
        <v>1</v>
      </c>
      <c r="H227" s="9">
        <f t="shared" si="17"/>
        <v>1495035.4500000002</v>
      </c>
      <c r="I227" s="47"/>
      <c r="J227" s="1"/>
      <c r="K227" s="47"/>
      <c r="L227" s="1"/>
    </row>
    <row r="228" spans="1:12" ht="21" x14ac:dyDescent="0.65">
      <c r="A228" s="5">
        <v>206</v>
      </c>
      <c r="B228" s="5">
        <v>2</v>
      </c>
      <c r="C228" s="7" t="s">
        <v>681</v>
      </c>
      <c r="D228" s="7">
        <v>20501</v>
      </c>
      <c r="E228" s="7" t="s">
        <v>682</v>
      </c>
      <c r="F228" s="8">
        <v>0.9864134</v>
      </c>
      <c r="G228" s="30">
        <v>0.2118372</v>
      </c>
      <c r="H228" s="19">
        <v>2965.721</v>
      </c>
      <c r="K228" s="47"/>
      <c r="L228" s="48"/>
    </row>
    <row r="229" spans="1:12" ht="21" x14ac:dyDescent="0.65">
      <c r="A229" s="5">
        <v>207</v>
      </c>
      <c r="B229" s="5">
        <v>2</v>
      </c>
      <c r="C229" s="7" t="s">
        <v>681</v>
      </c>
      <c r="D229" s="7">
        <v>20502</v>
      </c>
      <c r="E229" s="7" t="s">
        <v>683</v>
      </c>
      <c r="F229" s="8">
        <v>2.4965E-3</v>
      </c>
      <c r="G229" s="30">
        <v>0.13050020000000001</v>
      </c>
      <c r="H229" s="19">
        <v>1827.0029999999999</v>
      </c>
      <c r="I229" s="48"/>
      <c r="J229" s="48"/>
      <c r="K229" s="49"/>
    </row>
    <row r="230" spans="1:12" ht="21" x14ac:dyDescent="0.65">
      <c r="A230" s="5">
        <v>208</v>
      </c>
      <c r="B230" s="5">
        <v>2</v>
      </c>
      <c r="C230" s="7" t="s">
        <v>681</v>
      </c>
      <c r="D230" s="7">
        <v>20503</v>
      </c>
      <c r="E230" s="7" t="s">
        <v>684</v>
      </c>
      <c r="F230" s="8">
        <v>2.0609999999999999E-3</v>
      </c>
      <c r="G230" s="30">
        <v>0.1147131</v>
      </c>
      <c r="H230" s="19">
        <v>1605.9829999999999</v>
      </c>
      <c r="K230" s="47"/>
    </row>
    <row r="231" spans="1:12" ht="21" x14ac:dyDescent="0.65">
      <c r="A231" s="5">
        <v>209</v>
      </c>
      <c r="B231" s="5">
        <v>2</v>
      </c>
      <c r="C231" s="7" t="s">
        <v>681</v>
      </c>
      <c r="D231" s="7">
        <v>20504</v>
      </c>
      <c r="E231" s="7" t="s">
        <v>685</v>
      </c>
      <c r="F231" s="8">
        <v>1.6539E-3</v>
      </c>
      <c r="G231" s="30">
        <v>0.1039316</v>
      </c>
      <c r="H231" s="19">
        <v>1455.0429999999999</v>
      </c>
      <c r="K231" s="47"/>
    </row>
    <row r="232" spans="1:12" ht="21" x14ac:dyDescent="0.65">
      <c r="A232" s="5">
        <v>210</v>
      </c>
      <c r="B232" s="5">
        <v>2</v>
      </c>
      <c r="C232" s="7" t="s">
        <v>681</v>
      </c>
      <c r="D232" s="7">
        <v>20505</v>
      </c>
      <c r="E232" s="7" t="s">
        <v>686</v>
      </c>
      <c r="F232" s="8">
        <v>2.5195999999999999E-3</v>
      </c>
      <c r="G232" s="30">
        <v>0.13052510000000001</v>
      </c>
      <c r="H232" s="19">
        <v>1827.3520000000001</v>
      </c>
      <c r="K232" s="47"/>
    </row>
    <row r="233" spans="1:12" ht="21" x14ac:dyDescent="0.65">
      <c r="A233" s="5">
        <v>211</v>
      </c>
      <c r="B233" s="5">
        <v>2</v>
      </c>
      <c r="C233" s="7" t="s">
        <v>681</v>
      </c>
      <c r="D233" s="7">
        <v>20506</v>
      </c>
      <c r="E233" s="7" t="s">
        <v>687</v>
      </c>
      <c r="F233" s="8">
        <v>3.1716000000000001E-3</v>
      </c>
      <c r="G233" s="30">
        <v>0.15625890000000001</v>
      </c>
      <c r="H233" s="19">
        <v>2187.625</v>
      </c>
      <c r="K233" s="47"/>
    </row>
    <row r="234" spans="1:12" ht="21" x14ac:dyDescent="0.65">
      <c r="A234" s="5">
        <v>212</v>
      </c>
      <c r="B234" s="5">
        <v>2</v>
      </c>
      <c r="C234" s="7" t="s">
        <v>681</v>
      </c>
      <c r="D234" s="7">
        <v>20507</v>
      </c>
      <c r="E234" s="7" t="s">
        <v>688</v>
      </c>
      <c r="F234" s="8">
        <v>2.2400000000000002E-6</v>
      </c>
      <c r="G234" s="30">
        <v>4.4594999999999999E-3</v>
      </c>
      <c r="H234" s="19">
        <v>62.432369999999999</v>
      </c>
      <c r="K234" s="47"/>
    </row>
    <row r="235" spans="1:12" ht="21" x14ac:dyDescent="0.65">
      <c r="A235" s="5">
        <v>213</v>
      </c>
      <c r="B235" s="5">
        <v>2</v>
      </c>
      <c r="C235" s="7" t="s">
        <v>681</v>
      </c>
      <c r="D235" s="7">
        <v>20508</v>
      </c>
      <c r="E235" s="7" t="s">
        <v>689</v>
      </c>
      <c r="F235" s="8">
        <v>1.35E-6</v>
      </c>
      <c r="G235" s="30">
        <v>2.6787E-3</v>
      </c>
      <c r="H235" s="19">
        <v>37.502380000000002</v>
      </c>
      <c r="K235" s="47"/>
    </row>
    <row r="236" spans="1:12" ht="21" x14ac:dyDescent="0.65">
      <c r="A236" s="5">
        <v>214</v>
      </c>
      <c r="B236" s="5">
        <v>2</v>
      </c>
      <c r="C236" s="7" t="s">
        <v>681</v>
      </c>
      <c r="D236" s="7">
        <v>20509</v>
      </c>
      <c r="E236" s="7" t="s">
        <v>690</v>
      </c>
      <c r="F236" s="8">
        <v>1.86E-6</v>
      </c>
      <c r="G236" s="30">
        <v>3.6911000000000001E-3</v>
      </c>
      <c r="H236" s="19">
        <v>51.675330000000002</v>
      </c>
      <c r="K236" s="47"/>
    </row>
    <row r="237" spans="1:12" ht="21" x14ac:dyDescent="0.65">
      <c r="A237" s="5">
        <v>215</v>
      </c>
      <c r="B237" s="5">
        <v>2</v>
      </c>
      <c r="C237" s="7" t="s">
        <v>681</v>
      </c>
      <c r="D237" s="7">
        <v>20510</v>
      </c>
      <c r="E237" s="7" t="s">
        <v>691</v>
      </c>
      <c r="F237" s="8">
        <v>2.0700000000000001E-6</v>
      </c>
      <c r="G237" s="30">
        <v>4.1257999999999998E-3</v>
      </c>
      <c r="H237" s="19">
        <v>57.760590000000001</v>
      </c>
      <c r="K237" s="47"/>
    </row>
    <row r="238" spans="1:12" ht="21" x14ac:dyDescent="0.65">
      <c r="A238" s="5">
        <v>216</v>
      </c>
      <c r="B238" s="5">
        <v>2</v>
      </c>
      <c r="C238" s="7" t="s">
        <v>681</v>
      </c>
      <c r="D238" s="7">
        <v>20511</v>
      </c>
      <c r="E238" s="7" t="s">
        <v>692</v>
      </c>
      <c r="F238" s="8">
        <v>2.6299999999999998E-6</v>
      </c>
      <c r="G238" s="30">
        <v>5.2382000000000001E-3</v>
      </c>
      <c r="H238" s="19">
        <v>73.334909999999994</v>
      </c>
      <c r="K238" s="47"/>
    </row>
    <row r="239" spans="1:12" ht="21" x14ac:dyDescent="0.65">
      <c r="A239" s="5">
        <v>217</v>
      </c>
      <c r="B239" s="5">
        <v>2</v>
      </c>
      <c r="C239" s="7" t="s">
        <v>681</v>
      </c>
      <c r="D239" s="7">
        <v>20512</v>
      </c>
      <c r="E239" s="7" t="s">
        <v>693</v>
      </c>
      <c r="F239" s="8">
        <v>1.7400000000000001E-6</v>
      </c>
      <c r="G239" s="30">
        <v>3.4585000000000002E-3</v>
      </c>
      <c r="H239" s="19">
        <v>48.418770000000002</v>
      </c>
      <c r="K239" s="47"/>
    </row>
    <row r="240" spans="1:12" ht="21" x14ac:dyDescent="0.65">
      <c r="A240" s="5">
        <v>218</v>
      </c>
      <c r="B240" s="5">
        <v>2</v>
      </c>
      <c r="C240" s="7" t="s">
        <v>681</v>
      </c>
      <c r="D240" s="7">
        <v>20513</v>
      </c>
      <c r="E240" s="7" t="s">
        <v>694</v>
      </c>
      <c r="F240" s="8">
        <v>1.4699999999999999E-6</v>
      </c>
      <c r="G240" s="30">
        <v>2.9161E-3</v>
      </c>
      <c r="H240" s="19">
        <v>40.824759999999998</v>
      </c>
      <c r="K240" s="47"/>
    </row>
    <row r="241" spans="1:12" ht="21" x14ac:dyDescent="0.65">
      <c r="A241" s="5">
        <v>219</v>
      </c>
      <c r="B241" s="5">
        <v>2</v>
      </c>
      <c r="C241" s="7" t="s">
        <v>681</v>
      </c>
      <c r="D241" s="7">
        <v>20514</v>
      </c>
      <c r="E241" s="7" t="s">
        <v>695</v>
      </c>
      <c r="F241" s="8">
        <v>1.5400000000000001E-6</v>
      </c>
      <c r="G241" s="30">
        <v>3.0669999999999998E-3</v>
      </c>
      <c r="H241" s="19">
        <v>42.93806</v>
      </c>
      <c r="K241" s="47"/>
    </row>
    <row r="242" spans="1:12" ht="21" x14ac:dyDescent="0.65">
      <c r="A242" s="5">
        <v>220</v>
      </c>
      <c r="B242" s="5">
        <v>2</v>
      </c>
      <c r="C242" s="7" t="s">
        <v>681</v>
      </c>
      <c r="D242" s="7">
        <v>20515</v>
      </c>
      <c r="E242" s="7" t="s">
        <v>696</v>
      </c>
      <c r="F242" s="8">
        <v>1.79E-6</v>
      </c>
      <c r="G242" s="30">
        <v>3.5544000000000001E-3</v>
      </c>
      <c r="H242" s="19">
        <v>49.761240000000001</v>
      </c>
      <c r="K242" s="47"/>
    </row>
    <row r="243" spans="1:12" ht="21" x14ac:dyDescent="0.65">
      <c r="A243" s="5">
        <v>221</v>
      </c>
      <c r="B243" s="5">
        <v>2</v>
      </c>
      <c r="C243" s="7" t="s">
        <v>681</v>
      </c>
      <c r="D243" s="7">
        <v>20516</v>
      </c>
      <c r="E243" s="7" t="s">
        <v>697</v>
      </c>
      <c r="F243" s="8">
        <v>1.6582999999999999E-3</v>
      </c>
      <c r="G243" s="30">
        <v>0.1010944</v>
      </c>
      <c r="H243" s="19">
        <v>1415.3209999999999</v>
      </c>
      <c r="K243" s="47"/>
    </row>
    <row r="244" spans="1:12" ht="21" x14ac:dyDescent="0.65">
      <c r="A244" s="5">
        <v>222</v>
      </c>
      <c r="B244" s="5">
        <v>2</v>
      </c>
      <c r="C244" s="7" t="s">
        <v>681</v>
      </c>
      <c r="D244" s="7">
        <v>20517</v>
      </c>
      <c r="E244" s="7" t="s">
        <v>698</v>
      </c>
      <c r="F244" s="8">
        <v>2.9699999999999999E-6</v>
      </c>
      <c r="G244" s="30">
        <v>5.9002999999999998E-3</v>
      </c>
      <c r="H244" s="19">
        <v>82.603970000000004</v>
      </c>
      <c r="K244" s="47"/>
    </row>
    <row r="245" spans="1:12" ht="21" x14ac:dyDescent="0.65">
      <c r="A245" s="5">
        <v>223</v>
      </c>
      <c r="B245" s="5">
        <v>2</v>
      </c>
      <c r="C245" s="7" t="s">
        <v>681</v>
      </c>
      <c r="D245" s="7">
        <v>20518</v>
      </c>
      <c r="E245" s="7" t="s">
        <v>699</v>
      </c>
      <c r="F245" s="8">
        <v>1.5400000000000001E-6</v>
      </c>
      <c r="G245" s="30">
        <v>3.0620999999999999E-3</v>
      </c>
      <c r="H245" s="19">
        <v>42.868769999999998</v>
      </c>
      <c r="I245" s="48"/>
      <c r="J245" s="48"/>
      <c r="K245" s="49"/>
    </row>
    <row r="246" spans="1:12" ht="21" x14ac:dyDescent="0.65">
      <c r="A246" s="5">
        <v>224</v>
      </c>
      <c r="B246" s="5">
        <v>2</v>
      </c>
      <c r="C246" s="7" t="s">
        <v>681</v>
      </c>
      <c r="D246" s="7">
        <v>20519</v>
      </c>
      <c r="E246" s="7" t="s">
        <v>700</v>
      </c>
      <c r="F246" s="8">
        <v>1.6199999999999999E-6</v>
      </c>
      <c r="G246" s="30">
        <v>3.2274999999999999E-3</v>
      </c>
      <c r="H246" s="19">
        <v>45.184730000000002</v>
      </c>
      <c r="K246" s="47"/>
    </row>
    <row r="247" spans="1:12" ht="21" x14ac:dyDescent="0.65">
      <c r="A247" s="5">
        <v>225</v>
      </c>
      <c r="B247" s="5">
        <v>2</v>
      </c>
      <c r="C247" s="7" t="s">
        <v>681</v>
      </c>
      <c r="D247" s="7">
        <v>20520</v>
      </c>
      <c r="E247" s="7" t="s">
        <v>701</v>
      </c>
      <c r="F247" s="8">
        <v>2.9000000000000002E-6</v>
      </c>
      <c r="G247" s="30">
        <v>5.7605E-3</v>
      </c>
      <c r="H247" s="19">
        <v>80.646569999999997</v>
      </c>
      <c r="K247" s="47"/>
    </row>
    <row r="248" spans="1:12" s="48" customFormat="1" ht="21" customHeight="1" x14ac:dyDescent="0.6">
      <c r="A248" s="80" t="s">
        <v>21</v>
      </c>
      <c r="B248" s="80"/>
      <c r="C248" s="80"/>
      <c r="D248" s="80"/>
      <c r="E248" s="80"/>
      <c r="F248" s="9">
        <f>SUM(F228:F247)</f>
        <v>1.0000000199999999</v>
      </c>
      <c r="G248" s="9">
        <f t="shared" ref="G248:H248" si="18">SUM(G228:G247)</f>
        <v>1.0000001999999999</v>
      </c>
      <c r="H248" s="9">
        <f t="shared" si="18"/>
        <v>14000.000450000001</v>
      </c>
      <c r="I248" s="47"/>
      <c r="J248" s="1"/>
      <c r="K248" s="47"/>
      <c r="L248" s="1"/>
    </row>
    <row r="249" spans="1:12" ht="21" x14ac:dyDescent="0.65">
      <c r="A249" s="5">
        <v>226</v>
      </c>
      <c r="B249" s="5">
        <v>2</v>
      </c>
      <c r="C249" s="7" t="s">
        <v>702</v>
      </c>
      <c r="D249" s="7">
        <v>20601</v>
      </c>
      <c r="E249" s="7" t="s">
        <v>703</v>
      </c>
      <c r="F249" s="8">
        <v>0.21821280000000001</v>
      </c>
      <c r="G249" s="30">
        <v>0.1891996</v>
      </c>
      <c r="H249" s="19">
        <v>283.79930000000002</v>
      </c>
      <c r="K249" s="47"/>
      <c r="L249" s="48"/>
    </row>
    <row r="250" spans="1:12" ht="21" x14ac:dyDescent="0.65">
      <c r="A250" s="5">
        <v>227</v>
      </c>
      <c r="B250" s="5">
        <v>2</v>
      </c>
      <c r="C250" s="7" t="s">
        <v>702</v>
      </c>
      <c r="D250" s="7">
        <v>20602</v>
      </c>
      <c r="E250" s="7" t="s">
        <v>704</v>
      </c>
      <c r="F250" s="8">
        <v>0.19999629999999999</v>
      </c>
      <c r="G250" s="30">
        <v>0.17345150000000001</v>
      </c>
      <c r="H250" s="19">
        <v>260.1773</v>
      </c>
      <c r="K250" s="47"/>
    </row>
    <row r="251" spans="1:12" ht="21" x14ac:dyDescent="0.65">
      <c r="A251" s="5">
        <v>228</v>
      </c>
      <c r="B251" s="5">
        <v>2</v>
      </c>
      <c r="C251" s="7" t="s">
        <v>702</v>
      </c>
      <c r="D251" s="7">
        <v>20603</v>
      </c>
      <c r="E251" s="7" t="s">
        <v>705</v>
      </c>
      <c r="F251" s="8">
        <v>0.11321920000000001</v>
      </c>
      <c r="G251" s="30">
        <v>0.1143213</v>
      </c>
      <c r="H251" s="19">
        <v>171.482</v>
      </c>
      <c r="K251" s="47"/>
    </row>
    <row r="252" spans="1:12" ht="21" x14ac:dyDescent="0.65">
      <c r="A252" s="5">
        <v>229</v>
      </c>
      <c r="B252" s="5">
        <v>2</v>
      </c>
      <c r="C252" s="7" t="s">
        <v>702</v>
      </c>
      <c r="D252" s="7">
        <v>20604</v>
      </c>
      <c r="E252" s="7" t="s">
        <v>706</v>
      </c>
      <c r="F252" s="8">
        <v>1.4420000000000001E-4</v>
      </c>
      <c r="G252" s="30">
        <v>5.5935000000000004E-3</v>
      </c>
      <c r="H252" s="19">
        <v>8.3902950000000001</v>
      </c>
      <c r="K252" s="47"/>
    </row>
    <row r="253" spans="1:12" ht="21" x14ac:dyDescent="0.65">
      <c r="A253" s="5">
        <v>230</v>
      </c>
      <c r="B253" s="5">
        <v>2</v>
      </c>
      <c r="C253" s="7" t="s">
        <v>702</v>
      </c>
      <c r="D253" s="7">
        <v>20605</v>
      </c>
      <c r="E253" s="7" t="s">
        <v>707</v>
      </c>
      <c r="F253" s="8">
        <v>0.16800090000000001</v>
      </c>
      <c r="G253" s="30">
        <v>0.1516431</v>
      </c>
      <c r="H253" s="19">
        <v>227.46459999999999</v>
      </c>
      <c r="K253" s="47"/>
    </row>
    <row r="254" spans="1:12" ht="21" x14ac:dyDescent="0.65">
      <c r="A254" s="5">
        <v>231</v>
      </c>
      <c r="B254" s="5">
        <v>2</v>
      </c>
      <c r="C254" s="7" t="s">
        <v>702</v>
      </c>
      <c r="D254" s="7">
        <v>20606</v>
      </c>
      <c r="E254" s="7" t="s">
        <v>708</v>
      </c>
      <c r="F254" s="8">
        <v>1.517E-4</v>
      </c>
      <c r="G254" s="30">
        <v>5.8845E-3</v>
      </c>
      <c r="H254" s="19">
        <v>8.8267150000000001</v>
      </c>
      <c r="K254" s="47"/>
    </row>
    <row r="255" spans="1:12" ht="21" x14ac:dyDescent="0.65">
      <c r="A255" s="5">
        <v>232</v>
      </c>
      <c r="B255" s="5">
        <v>2</v>
      </c>
      <c r="C255" s="7" t="s">
        <v>702</v>
      </c>
      <c r="D255" s="7">
        <v>20607</v>
      </c>
      <c r="E255" s="7" t="s">
        <v>709</v>
      </c>
      <c r="F255" s="8">
        <v>1.3210000000000001E-4</v>
      </c>
      <c r="G255" s="30">
        <v>5.1222000000000004E-3</v>
      </c>
      <c r="H255" s="19">
        <v>7.6832399999999996</v>
      </c>
      <c r="K255" s="47"/>
    </row>
    <row r="256" spans="1:12" ht="21" x14ac:dyDescent="0.65">
      <c r="A256" s="5">
        <v>233</v>
      </c>
      <c r="B256" s="5">
        <v>2</v>
      </c>
      <c r="C256" s="7" t="s">
        <v>702</v>
      </c>
      <c r="D256" s="7">
        <v>20608</v>
      </c>
      <c r="E256" s="7" t="s">
        <v>710</v>
      </c>
      <c r="F256" s="8">
        <v>9.97199E-2</v>
      </c>
      <c r="G256" s="30">
        <v>0.10738449999999999</v>
      </c>
      <c r="H256" s="19">
        <v>161.07679999999999</v>
      </c>
      <c r="K256" s="47"/>
    </row>
    <row r="257" spans="1:12" ht="21" x14ac:dyDescent="0.65">
      <c r="A257" s="5">
        <v>234</v>
      </c>
      <c r="B257" s="5">
        <v>2</v>
      </c>
      <c r="C257" s="7" t="s">
        <v>702</v>
      </c>
      <c r="D257" s="7">
        <v>20609</v>
      </c>
      <c r="E257" s="7" t="s">
        <v>711</v>
      </c>
      <c r="F257" s="8">
        <v>9.9782399999999993E-2</v>
      </c>
      <c r="G257" s="30">
        <v>0.1047978</v>
      </c>
      <c r="H257" s="19">
        <v>157.19669999999999</v>
      </c>
      <c r="K257" s="47"/>
    </row>
    <row r="258" spans="1:12" ht="21" x14ac:dyDescent="0.65">
      <c r="A258" s="5">
        <v>235</v>
      </c>
      <c r="B258" s="5">
        <v>2</v>
      </c>
      <c r="C258" s="7" t="s">
        <v>702</v>
      </c>
      <c r="D258" s="7">
        <v>20610</v>
      </c>
      <c r="E258" s="7" t="s">
        <v>712</v>
      </c>
      <c r="F258" s="8">
        <v>9.9642099999999997E-2</v>
      </c>
      <c r="G258" s="30">
        <v>0.10388600000000001</v>
      </c>
      <c r="H258" s="19">
        <v>155.82910000000001</v>
      </c>
      <c r="K258" s="47"/>
    </row>
    <row r="259" spans="1:12" ht="21" x14ac:dyDescent="0.65">
      <c r="A259" s="5">
        <v>236</v>
      </c>
      <c r="B259" s="5">
        <v>2</v>
      </c>
      <c r="C259" s="7" t="s">
        <v>702</v>
      </c>
      <c r="D259" s="7">
        <v>20611</v>
      </c>
      <c r="E259" s="7" t="s">
        <v>713</v>
      </c>
      <c r="F259" s="8">
        <v>1.249E-4</v>
      </c>
      <c r="G259" s="30">
        <v>4.8440000000000002E-3</v>
      </c>
      <c r="H259" s="19">
        <v>7.2660410000000004</v>
      </c>
      <c r="K259" s="47"/>
    </row>
    <row r="260" spans="1:12" ht="21" x14ac:dyDescent="0.65">
      <c r="A260" s="5">
        <v>237</v>
      </c>
      <c r="B260" s="5">
        <v>2</v>
      </c>
      <c r="C260" s="7" t="s">
        <v>702</v>
      </c>
      <c r="D260" s="7">
        <v>20612</v>
      </c>
      <c r="E260" s="7" t="s">
        <v>714</v>
      </c>
      <c r="F260" s="8">
        <v>1.406E-4</v>
      </c>
      <c r="G260" s="30">
        <v>5.4539000000000002E-3</v>
      </c>
      <c r="H260" s="19">
        <v>8.1808209999999999</v>
      </c>
      <c r="K260" s="47"/>
    </row>
    <row r="261" spans="1:12" ht="21" x14ac:dyDescent="0.65">
      <c r="A261" s="5">
        <v>238</v>
      </c>
      <c r="B261" s="5">
        <v>2</v>
      </c>
      <c r="C261" s="7" t="s">
        <v>702</v>
      </c>
      <c r="D261" s="7">
        <v>20613</v>
      </c>
      <c r="E261" s="7" t="s">
        <v>715</v>
      </c>
      <c r="F261" s="8">
        <v>1.5449999999999999E-4</v>
      </c>
      <c r="G261" s="30">
        <v>5.9902000000000002E-3</v>
      </c>
      <c r="H261" s="19">
        <v>8.9852950000000007</v>
      </c>
      <c r="K261" s="47"/>
    </row>
    <row r="262" spans="1:12" ht="21" x14ac:dyDescent="0.65">
      <c r="A262" s="5">
        <v>239</v>
      </c>
      <c r="B262" s="5">
        <v>2</v>
      </c>
      <c r="C262" s="7" t="s">
        <v>702</v>
      </c>
      <c r="D262" s="7">
        <v>20614</v>
      </c>
      <c r="E262" s="7" t="s">
        <v>716</v>
      </c>
      <c r="F262" s="8">
        <v>8.9699999999999998E-5</v>
      </c>
      <c r="G262" s="30">
        <v>3.4780000000000002E-3</v>
      </c>
      <c r="H262" s="19">
        <v>5.216958</v>
      </c>
      <c r="K262" s="47"/>
    </row>
    <row r="263" spans="1:12" ht="21" x14ac:dyDescent="0.65">
      <c r="A263" s="5">
        <v>240</v>
      </c>
      <c r="B263" s="5">
        <v>2</v>
      </c>
      <c r="C263" s="7" t="s">
        <v>702</v>
      </c>
      <c r="D263" s="7">
        <v>20615</v>
      </c>
      <c r="E263" s="7" t="s">
        <v>717</v>
      </c>
      <c r="F263" s="8">
        <v>8.5199999999999997E-5</v>
      </c>
      <c r="G263" s="30">
        <v>3.3054E-3</v>
      </c>
      <c r="H263" s="19">
        <v>4.9581200000000001</v>
      </c>
      <c r="K263" s="47"/>
    </row>
    <row r="264" spans="1:12" ht="21" x14ac:dyDescent="0.65">
      <c r="A264" s="5">
        <v>241</v>
      </c>
      <c r="B264" s="5">
        <v>2</v>
      </c>
      <c r="C264" s="7" t="s">
        <v>702</v>
      </c>
      <c r="D264" s="7">
        <v>20616</v>
      </c>
      <c r="E264" s="7" t="s">
        <v>718</v>
      </c>
      <c r="F264" s="8">
        <v>1.15E-4</v>
      </c>
      <c r="G264" s="30">
        <v>4.4602000000000001E-3</v>
      </c>
      <c r="H264" s="19">
        <v>6.6902619999999997</v>
      </c>
      <c r="K264" s="47"/>
    </row>
    <row r="265" spans="1:12" ht="21" x14ac:dyDescent="0.65">
      <c r="A265" s="5">
        <v>242</v>
      </c>
      <c r="B265" s="5">
        <v>2</v>
      </c>
      <c r="C265" s="7" t="s">
        <v>702</v>
      </c>
      <c r="D265" s="7">
        <v>20617</v>
      </c>
      <c r="E265" s="7" t="s">
        <v>719</v>
      </c>
      <c r="F265" s="8">
        <v>1.328E-4</v>
      </c>
      <c r="G265" s="30">
        <v>5.1506E-3</v>
      </c>
      <c r="H265" s="19">
        <v>7.7258329999999997</v>
      </c>
      <c r="K265" s="47"/>
    </row>
    <row r="266" spans="1:12" ht="21" x14ac:dyDescent="0.65">
      <c r="A266" s="5">
        <v>243</v>
      </c>
      <c r="B266" s="5">
        <v>2</v>
      </c>
      <c r="C266" s="7" t="s">
        <v>702</v>
      </c>
      <c r="D266" s="7">
        <v>20618</v>
      </c>
      <c r="E266" s="7" t="s">
        <v>720</v>
      </c>
      <c r="F266" s="8">
        <v>1.5559999999999999E-4</v>
      </c>
      <c r="G266" s="30">
        <v>6.0337000000000003E-3</v>
      </c>
      <c r="H266" s="19">
        <v>9.0506060000000002</v>
      </c>
      <c r="K266" s="47"/>
    </row>
    <row r="267" spans="1:12" s="48" customFormat="1" ht="21" customHeight="1" x14ac:dyDescent="0.6">
      <c r="A267" s="80" t="s">
        <v>21</v>
      </c>
      <c r="B267" s="80"/>
      <c r="C267" s="80"/>
      <c r="D267" s="80"/>
      <c r="E267" s="80"/>
      <c r="F267" s="9">
        <f>SUM(F249:F266)</f>
        <v>0.99999989999999983</v>
      </c>
      <c r="G267" s="9">
        <f t="shared" ref="G267:H267" si="19">SUM(G249:G266)</f>
        <v>0.99999999999999989</v>
      </c>
      <c r="H267" s="9">
        <f t="shared" si="19"/>
        <v>1499.9999859999998</v>
      </c>
      <c r="I267" s="47"/>
      <c r="J267" s="1"/>
      <c r="K267" s="47"/>
      <c r="L267" s="1"/>
    </row>
    <row r="268" spans="1:12" ht="21" x14ac:dyDescent="0.65">
      <c r="A268" s="5">
        <v>244</v>
      </c>
      <c r="B268" s="5">
        <v>2</v>
      </c>
      <c r="C268" s="7" t="s">
        <v>721</v>
      </c>
      <c r="D268" s="7">
        <v>20701</v>
      </c>
      <c r="E268" s="7" t="s">
        <v>722</v>
      </c>
      <c r="F268" s="8">
        <v>0.3738455</v>
      </c>
      <c r="G268" s="30">
        <v>0.31207089999999998</v>
      </c>
      <c r="H268" s="19">
        <v>1351107</v>
      </c>
      <c r="I268" s="48"/>
      <c r="J268" s="48"/>
      <c r="K268" s="49"/>
      <c r="L268" s="48"/>
    </row>
    <row r="269" spans="1:12" ht="21" x14ac:dyDescent="0.65">
      <c r="A269" s="5">
        <v>245</v>
      </c>
      <c r="B269" s="5">
        <v>2</v>
      </c>
      <c r="C269" s="7" t="s">
        <v>721</v>
      </c>
      <c r="D269" s="7">
        <v>20702</v>
      </c>
      <c r="E269" s="7" t="s">
        <v>723</v>
      </c>
      <c r="F269" s="8">
        <v>0.29632550000000002</v>
      </c>
      <c r="G269" s="30">
        <v>0.26625710000000002</v>
      </c>
      <c r="H269" s="19">
        <v>1152757</v>
      </c>
      <c r="K269" s="47"/>
    </row>
    <row r="270" spans="1:12" ht="21" x14ac:dyDescent="0.65">
      <c r="A270" s="5">
        <v>246</v>
      </c>
      <c r="B270" s="5">
        <v>2</v>
      </c>
      <c r="C270" s="7" t="s">
        <v>721</v>
      </c>
      <c r="D270" s="7">
        <v>20703</v>
      </c>
      <c r="E270" s="7" t="s">
        <v>724</v>
      </c>
      <c r="F270" s="8">
        <v>0.32701599999999997</v>
      </c>
      <c r="G270" s="30">
        <v>0.30296240000000002</v>
      </c>
      <c r="H270" s="19">
        <v>1311672</v>
      </c>
      <c r="K270" s="47"/>
    </row>
    <row r="271" spans="1:12" ht="21" x14ac:dyDescent="0.65">
      <c r="A271" s="5">
        <v>247</v>
      </c>
      <c r="B271" s="5">
        <v>2</v>
      </c>
      <c r="C271" s="7" t="s">
        <v>721</v>
      </c>
      <c r="D271" s="7">
        <v>20704</v>
      </c>
      <c r="E271" s="7" t="s">
        <v>725</v>
      </c>
      <c r="F271" s="8">
        <v>1.3090000000000001E-4</v>
      </c>
      <c r="G271" s="30">
        <v>5.5224000000000002E-3</v>
      </c>
      <c r="H271" s="19">
        <v>23909.38</v>
      </c>
      <c r="K271" s="47"/>
    </row>
    <row r="272" spans="1:12" ht="21" x14ac:dyDescent="0.65">
      <c r="A272" s="5">
        <v>248</v>
      </c>
      <c r="B272" s="5">
        <v>2</v>
      </c>
      <c r="C272" s="7" t="s">
        <v>721</v>
      </c>
      <c r="D272" s="7">
        <v>20705</v>
      </c>
      <c r="E272" s="7" t="s">
        <v>726</v>
      </c>
      <c r="F272" s="8">
        <v>1.438E-4</v>
      </c>
      <c r="G272" s="30">
        <v>6.0705999999999998E-3</v>
      </c>
      <c r="H272" s="19">
        <v>26282.79</v>
      </c>
      <c r="K272" s="47"/>
    </row>
    <row r="273" spans="1:12" ht="21" x14ac:dyDescent="0.65">
      <c r="A273" s="5">
        <v>249</v>
      </c>
      <c r="B273" s="5">
        <v>2</v>
      </c>
      <c r="C273" s="7" t="s">
        <v>721</v>
      </c>
      <c r="D273" s="7">
        <v>20706</v>
      </c>
      <c r="E273" s="7" t="s">
        <v>727</v>
      </c>
      <c r="F273" s="8">
        <v>1.3679999999999999E-4</v>
      </c>
      <c r="G273" s="30">
        <v>5.7713E-3</v>
      </c>
      <c r="H273" s="19">
        <v>24986.959999999999</v>
      </c>
      <c r="K273" s="47"/>
    </row>
    <row r="274" spans="1:12" ht="21" x14ac:dyDescent="0.65">
      <c r="A274" s="5">
        <v>250</v>
      </c>
      <c r="B274" s="5">
        <v>2</v>
      </c>
      <c r="C274" s="7" t="s">
        <v>721</v>
      </c>
      <c r="D274" s="7">
        <v>20707</v>
      </c>
      <c r="E274" s="7" t="s">
        <v>728</v>
      </c>
      <c r="F274" s="8">
        <v>1.473E-4</v>
      </c>
      <c r="G274" s="30">
        <v>6.2170000000000003E-3</v>
      </c>
      <c r="H274" s="19">
        <v>26916.54</v>
      </c>
      <c r="K274" s="47"/>
    </row>
    <row r="275" spans="1:12" ht="21" x14ac:dyDescent="0.65">
      <c r="A275" s="5">
        <v>251</v>
      </c>
      <c r="B275" s="5">
        <v>2</v>
      </c>
      <c r="C275" s="7" t="s">
        <v>721</v>
      </c>
      <c r="D275" s="7">
        <v>20708</v>
      </c>
      <c r="E275" s="7" t="s">
        <v>729</v>
      </c>
      <c r="F275" s="8">
        <v>7.0839999999999998E-4</v>
      </c>
      <c r="G275" s="30">
        <v>2.9897099999999999E-2</v>
      </c>
      <c r="H275" s="19">
        <v>129439.3</v>
      </c>
      <c r="K275" s="47"/>
    </row>
    <row r="276" spans="1:12" ht="21" x14ac:dyDescent="0.65">
      <c r="A276" s="5">
        <v>252</v>
      </c>
      <c r="B276" s="5">
        <v>2</v>
      </c>
      <c r="C276" s="7" t="s">
        <v>721</v>
      </c>
      <c r="D276" s="7">
        <v>20709</v>
      </c>
      <c r="E276" s="7" t="s">
        <v>730</v>
      </c>
      <c r="F276" s="8">
        <v>1.5220000000000001E-4</v>
      </c>
      <c r="G276" s="30">
        <v>6.4212999999999996E-3</v>
      </c>
      <c r="H276" s="19">
        <v>27801.06</v>
      </c>
      <c r="K276" s="47"/>
    </row>
    <row r="277" spans="1:12" ht="21" x14ac:dyDescent="0.65">
      <c r="A277" s="5">
        <v>253</v>
      </c>
      <c r="B277" s="5">
        <v>2</v>
      </c>
      <c r="C277" s="7" t="s">
        <v>721</v>
      </c>
      <c r="D277" s="7">
        <v>20710</v>
      </c>
      <c r="E277" s="7" t="s">
        <v>731</v>
      </c>
      <c r="F277" s="8">
        <v>1.562E-4</v>
      </c>
      <c r="G277" s="30">
        <v>6.5897999999999998E-3</v>
      </c>
      <c r="H277" s="19">
        <v>28530.29</v>
      </c>
      <c r="K277" s="47"/>
    </row>
    <row r="278" spans="1:12" ht="21" x14ac:dyDescent="0.65">
      <c r="A278" s="5">
        <v>254</v>
      </c>
      <c r="B278" s="5">
        <v>2</v>
      </c>
      <c r="C278" s="7" t="s">
        <v>721</v>
      </c>
      <c r="D278" s="7">
        <v>20711</v>
      </c>
      <c r="E278" s="7" t="s">
        <v>732</v>
      </c>
      <c r="F278" s="8">
        <v>1.582E-4</v>
      </c>
      <c r="G278" s="30">
        <v>6.6772999999999997E-3</v>
      </c>
      <c r="H278" s="19">
        <v>28909.07</v>
      </c>
      <c r="K278" s="47"/>
    </row>
    <row r="279" spans="1:12" ht="21" x14ac:dyDescent="0.65">
      <c r="A279" s="5">
        <v>255</v>
      </c>
      <c r="B279" s="5">
        <v>2</v>
      </c>
      <c r="C279" s="7" t="s">
        <v>721</v>
      </c>
      <c r="D279" s="7">
        <v>20712</v>
      </c>
      <c r="E279" s="7" t="s">
        <v>733</v>
      </c>
      <c r="F279" s="8">
        <v>2.789E-4</v>
      </c>
      <c r="G279" s="30">
        <v>1.1771E-2</v>
      </c>
      <c r="H279" s="19">
        <v>50962.32</v>
      </c>
      <c r="K279" s="47"/>
    </row>
    <row r="280" spans="1:12" ht="21" x14ac:dyDescent="0.65">
      <c r="A280" s="5">
        <v>256</v>
      </c>
      <c r="B280" s="5">
        <v>2</v>
      </c>
      <c r="C280" s="7" t="s">
        <v>721</v>
      </c>
      <c r="D280" s="7">
        <v>20713</v>
      </c>
      <c r="E280" s="7" t="s">
        <v>734</v>
      </c>
      <c r="F280" s="8">
        <v>1.964E-4</v>
      </c>
      <c r="G280" s="30">
        <v>8.2868999999999998E-3</v>
      </c>
      <c r="H280" s="19">
        <v>35878.230000000003</v>
      </c>
      <c r="K280" s="47"/>
    </row>
    <row r="281" spans="1:12" ht="21" x14ac:dyDescent="0.65">
      <c r="A281" s="5">
        <v>257</v>
      </c>
      <c r="B281" s="5">
        <v>2</v>
      </c>
      <c r="C281" s="7" t="s">
        <v>721</v>
      </c>
      <c r="D281" s="7">
        <v>20714</v>
      </c>
      <c r="E281" s="7" t="s">
        <v>735</v>
      </c>
      <c r="F281" s="8">
        <v>3.009E-4</v>
      </c>
      <c r="G281" s="30">
        <v>1.26982E-2</v>
      </c>
      <c r="H281" s="19">
        <v>54976.77</v>
      </c>
      <c r="K281" s="47"/>
    </row>
    <row r="282" spans="1:12" ht="21" x14ac:dyDescent="0.65">
      <c r="A282" s="5">
        <v>258</v>
      </c>
      <c r="B282" s="5">
        <v>2</v>
      </c>
      <c r="C282" s="7" t="s">
        <v>721</v>
      </c>
      <c r="D282" s="7">
        <v>20715</v>
      </c>
      <c r="E282" s="7" t="s">
        <v>736</v>
      </c>
      <c r="F282" s="8">
        <v>1.3339999999999999E-4</v>
      </c>
      <c r="G282" s="30">
        <v>5.6280999999999996E-3</v>
      </c>
      <c r="H282" s="19">
        <v>24366.85</v>
      </c>
      <c r="K282" s="47"/>
    </row>
    <row r="283" spans="1:12" ht="21" x14ac:dyDescent="0.65">
      <c r="A283" s="5">
        <v>259</v>
      </c>
      <c r="B283" s="5">
        <v>2</v>
      </c>
      <c r="C283" s="7" t="s">
        <v>721</v>
      </c>
      <c r="D283" s="7">
        <v>20716</v>
      </c>
      <c r="E283" s="7" t="s">
        <v>737</v>
      </c>
      <c r="F283" s="8">
        <v>1.696E-4</v>
      </c>
      <c r="G283" s="30">
        <v>7.1583000000000003E-3</v>
      </c>
      <c r="H283" s="19">
        <v>30991.85</v>
      </c>
      <c r="K283" s="47"/>
    </row>
    <row r="284" spans="1:12" s="48" customFormat="1" ht="21" customHeight="1" x14ac:dyDescent="0.6">
      <c r="A284" s="80" t="s">
        <v>21</v>
      </c>
      <c r="B284" s="80"/>
      <c r="C284" s="80"/>
      <c r="D284" s="80"/>
      <c r="E284" s="80"/>
      <c r="F284" s="9">
        <f>SUM(F268:F283)</f>
        <v>1.0000000000000002</v>
      </c>
      <c r="G284" s="9">
        <f t="shared" ref="G284:H284" si="20">SUM(G268:G283)</f>
        <v>0.99999969999999994</v>
      </c>
      <c r="H284" s="9">
        <f t="shared" si="20"/>
        <v>4329487.4099999983</v>
      </c>
      <c r="I284" s="47"/>
      <c r="J284" s="1"/>
      <c r="K284" s="47"/>
      <c r="L284" s="1"/>
    </row>
    <row r="285" spans="1:12" ht="21" x14ac:dyDescent="0.65">
      <c r="A285" s="5">
        <v>260</v>
      </c>
      <c r="B285" s="5">
        <v>2</v>
      </c>
      <c r="C285" s="7" t="s">
        <v>738</v>
      </c>
      <c r="D285" s="7">
        <v>20801</v>
      </c>
      <c r="E285" s="7" t="s">
        <v>739</v>
      </c>
      <c r="F285" s="8">
        <v>0.19131290000000001</v>
      </c>
      <c r="G285" s="30">
        <v>0.16037940000000001</v>
      </c>
      <c r="H285" s="19">
        <v>28812.560000000001</v>
      </c>
      <c r="K285" s="47"/>
      <c r="L285" s="48"/>
    </row>
    <row r="286" spans="1:12" ht="21" x14ac:dyDescent="0.65">
      <c r="A286" s="5">
        <v>261</v>
      </c>
      <c r="B286" s="5">
        <v>2</v>
      </c>
      <c r="C286" s="7" t="s">
        <v>738</v>
      </c>
      <c r="D286" s="7">
        <v>20802</v>
      </c>
      <c r="E286" s="7" t="s">
        <v>740</v>
      </c>
      <c r="F286" s="8">
        <v>0.14336119999999999</v>
      </c>
      <c r="G286" s="30">
        <v>0.1327834</v>
      </c>
      <c r="H286" s="19">
        <v>23854.880000000001</v>
      </c>
      <c r="K286" s="47"/>
    </row>
    <row r="287" spans="1:12" ht="21" x14ac:dyDescent="0.65">
      <c r="A287" s="5">
        <v>262</v>
      </c>
      <c r="B287" s="5">
        <v>2</v>
      </c>
      <c r="C287" s="7" t="s">
        <v>738</v>
      </c>
      <c r="D287" s="7">
        <v>20803</v>
      </c>
      <c r="E287" s="7" t="s">
        <v>741</v>
      </c>
      <c r="F287" s="8">
        <v>1.154E-4</v>
      </c>
      <c r="G287" s="30">
        <v>5.4365000000000004E-3</v>
      </c>
      <c r="H287" s="19">
        <v>976.6721</v>
      </c>
      <c r="K287" s="47"/>
    </row>
    <row r="288" spans="1:12" ht="21" x14ac:dyDescent="0.65">
      <c r="A288" s="5">
        <v>263</v>
      </c>
      <c r="B288" s="5">
        <v>2</v>
      </c>
      <c r="C288" s="7" t="s">
        <v>738</v>
      </c>
      <c r="D288" s="7">
        <v>20804</v>
      </c>
      <c r="E288" s="7" t="s">
        <v>742</v>
      </c>
      <c r="F288" s="8">
        <v>0.15159739999999999</v>
      </c>
      <c r="G288" s="30">
        <v>0.1377795</v>
      </c>
      <c r="H288" s="19">
        <v>24752.43</v>
      </c>
      <c r="I288" s="48"/>
      <c r="J288" s="48"/>
      <c r="K288" s="49"/>
    </row>
    <row r="289" spans="1:12" ht="21" x14ac:dyDescent="0.65">
      <c r="A289" s="5">
        <v>264</v>
      </c>
      <c r="B289" s="5">
        <v>2</v>
      </c>
      <c r="C289" s="7" t="s">
        <v>738</v>
      </c>
      <c r="D289" s="7">
        <v>20805</v>
      </c>
      <c r="E289" s="7" t="s">
        <v>743</v>
      </c>
      <c r="F289" s="8">
        <v>0.13438800000000001</v>
      </c>
      <c r="G289" s="30">
        <v>0.12924350000000001</v>
      </c>
      <c r="H289" s="19">
        <v>23218.92</v>
      </c>
      <c r="K289" s="47"/>
    </row>
    <row r="290" spans="1:12" ht="21" x14ac:dyDescent="0.65">
      <c r="A290" s="5">
        <v>265</v>
      </c>
      <c r="B290" s="5">
        <v>2</v>
      </c>
      <c r="C290" s="7" t="s">
        <v>738</v>
      </c>
      <c r="D290" s="7">
        <v>20806</v>
      </c>
      <c r="E290" s="7" t="s">
        <v>744</v>
      </c>
      <c r="F290" s="8">
        <v>0.16847599999999999</v>
      </c>
      <c r="G290" s="30">
        <v>0.15004390000000001</v>
      </c>
      <c r="H290" s="19">
        <v>26955.759999999998</v>
      </c>
      <c r="K290" s="47"/>
    </row>
    <row r="291" spans="1:12" ht="21" x14ac:dyDescent="0.65">
      <c r="A291" s="5">
        <v>266</v>
      </c>
      <c r="B291" s="5">
        <v>2</v>
      </c>
      <c r="C291" s="7" t="s">
        <v>738</v>
      </c>
      <c r="D291" s="7">
        <v>20807</v>
      </c>
      <c r="E291" s="7" t="s">
        <v>745</v>
      </c>
      <c r="F291" s="8">
        <v>0.1160197</v>
      </c>
      <c r="G291" s="30">
        <v>0.15319479999999999</v>
      </c>
      <c r="H291" s="19">
        <v>27521.83</v>
      </c>
      <c r="K291" s="47"/>
    </row>
    <row r="292" spans="1:12" ht="21" x14ac:dyDescent="0.65">
      <c r="A292" s="5">
        <v>267</v>
      </c>
      <c r="B292" s="5">
        <v>2</v>
      </c>
      <c r="C292" s="7" t="s">
        <v>738</v>
      </c>
      <c r="D292" s="7">
        <v>20808</v>
      </c>
      <c r="E292" s="7" t="s">
        <v>746</v>
      </c>
      <c r="F292" s="8">
        <v>9.4214199999999998E-2</v>
      </c>
      <c r="G292" s="30">
        <v>0.1068791</v>
      </c>
      <c r="H292" s="19">
        <v>19201.11</v>
      </c>
      <c r="K292" s="47"/>
    </row>
    <row r="293" spans="1:12" ht="21" x14ac:dyDescent="0.65">
      <c r="A293" s="5">
        <v>268</v>
      </c>
      <c r="B293" s="5">
        <v>2</v>
      </c>
      <c r="C293" s="7" t="s">
        <v>738</v>
      </c>
      <c r="D293" s="7">
        <v>20809</v>
      </c>
      <c r="E293" s="7" t="s">
        <v>747</v>
      </c>
      <c r="F293" s="8">
        <v>1.1620000000000001E-4</v>
      </c>
      <c r="G293" s="30">
        <v>5.4716000000000001E-3</v>
      </c>
      <c r="H293" s="19">
        <v>982.97919999999999</v>
      </c>
      <c r="K293" s="47"/>
    </row>
    <row r="294" spans="1:12" ht="21" x14ac:dyDescent="0.65">
      <c r="A294" s="5">
        <v>269</v>
      </c>
      <c r="B294" s="5">
        <v>2</v>
      </c>
      <c r="C294" s="7" t="s">
        <v>738</v>
      </c>
      <c r="D294" s="7">
        <v>20810</v>
      </c>
      <c r="E294" s="7" t="s">
        <v>748</v>
      </c>
      <c r="F294" s="8">
        <v>7.47E-5</v>
      </c>
      <c r="G294" s="30">
        <v>3.5174999999999998E-3</v>
      </c>
      <c r="H294" s="19">
        <v>631.93439999999998</v>
      </c>
      <c r="K294" s="47"/>
    </row>
    <row r="295" spans="1:12" ht="21" x14ac:dyDescent="0.65">
      <c r="A295" s="5">
        <v>270</v>
      </c>
      <c r="B295" s="5">
        <v>2</v>
      </c>
      <c r="C295" s="7" t="s">
        <v>738</v>
      </c>
      <c r="D295" s="7">
        <v>20811</v>
      </c>
      <c r="E295" s="7" t="s">
        <v>749</v>
      </c>
      <c r="F295" s="8">
        <v>7.0300000000000001E-5</v>
      </c>
      <c r="G295" s="30">
        <v>3.3129000000000001E-3</v>
      </c>
      <c r="H295" s="19">
        <v>595.16800000000001</v>
      </c>
      <c r="K295" s="47"/>
    </row>
    <row r="296" spans="1:12" ht="21" x14ac:dyDescent="0.65">
      <c r="A296" s="5">
        <v>271</v>
      </c>
      <c r="B296" s="5">
        <v>2</v>
      </c>
      <c r="C296" s="7" t="s">
        <v>738</v>
      </c>
      <c r="D296" s="7">
        <v>20812</v>
      </c>
      <c r="E296" s="7" t="s">
        <v>750</v>
      </c>
      <c r="F296" s="8">
        <v>9.4300000000000002E-5</v>
      </c>
      <c r="G296" s="30">
        <v>4.4397999999999998E-3</v>
      </c>
      <c r="H296" s="19">
        <v>797.62249999999995</v>
      </c>
      <c r="K296" s="47"/>
    </row>
    <row r="297" spans="1:12" ht="21" x14ac:dyDescent="0.65">
      <c r="A297" s="5">
        <v>272</v>
      </c>
      <c r="B297" s="5">
        <v>2</v>
      </c>
      <c r="C297" s="7" t="s">
        <v>738</v>
      </c>
      <c r="D297" s="7">
        <v>20813</v>
      </c>
      <c r="E297" s="7" t="s">
        <v>751</v>
      </c>
      <c r="F297" s="8">
        <v>7.3200000000000004E-5</v>
      </c>
      <c r="G297" s="30">
        <v>3.447E-3</v>
      </c>
      <c r="H297" s="19">
        <v>619.26049999999998</v>
      </c>
      <c r="K297" s="47"/>
    </row>
    <row r="298" spans="1:12" ht="21" x14ac:dyDescent="0.65">
      <c r="A298" s="5">
        <v>273</v>
      </c>
      <c r="B298" s="5">
        <v>2</v>
      </c>
      <c r="C298" s="7" t="s">
        <v>738</v>
      </c>
      <c r="D298" s="7">
        <v>20814</v>
      </c>
      <c r="E298" s="7" t="s">
        <v>752</v>
      </c>
      <c r="F298" s="8">
        <v>8.6399999999999999E-5</v>
      </c>
      <c r="G298" s="30">
        <v>4.0711000000000002E-3</v>
      </c>
      <c r="H298" s="19">
        <v>731.38319999999999</v>
      </c>
      <c r="K298" s="47"/>
    </row>
    <row r="299" spans="1:12" s="48" customFormat="1" ht="21" customHeight="1" x14ac:dyDescent="0.6">
      <c r="A299" s="80" t="s">
        <v>21</v>
      </c>
      <c r="B299" s="80"/>
      <c r="C299" s="80"/>
      <c r="D299" s="80"/>
      <c r="E299" s="80"/>
      <c r="F299" s="9">
        <f>SUM(F285:F298)</f>
        <v>0.99999989999999994</v>
      </c>
      <c r="G299" s="9">
        <f t="shared" ref="G299:H299" si="21">SUM(G285:G298)</f>
        <v>0.99999999999999989</v>
      </c>
      <c r="H299" s="9">
        <f t="shared" si="21"/>
        <v>179652.50990000003</v>
      </c>
      <c r="I299" s="47"/>
      <c r="J299" s="1"/>
      <c r="K299" s="47"/>
      <c r="L299" s="1"/>
    </row>
    <row r="300" spans="1:12" ht="21" x14ac:dyDescent="0.65">
      <c r="A300" s="5">
        <v>274</v>
      </c>
      <c r="B300" s="5">
        <v>3</v>
      </c>
      <c r="C300" s="7" t="s">
        <v>31</v>
      </c>
      <c r="D300" s="7">
        <v>30101</v>
      </c>
      <c r="E300" s="7" t="s">
        <v>32</v>
      </c>
      <c r="F300" s="8">
        <v>0.26791860000000001</v>
      </c>
      <c r="G300" s="30">
        <v>0.1132758</v>
      </c>
      <c r="H300" s="19">
        <v>3863.4690000000001</v>
      </c>
      <c r="K300" s="47"/>
    </row>
    <row r="301" spans="1:12" ht="21" x14ac:dyDescent="0.65">
      <c r="A301" s="5">
        <v>275</v>
      </c>
      <c r="B301" s="5">
        <v>3</v>
      </c>
      <c r="C301" s="7" t="s">
        <v>31</v>
      </c>
      <c r="D301" s="7">
        <v>30102</v>
      </c>
      <c r="E301" s="7" t="s">
        <v>111</v>
      </c>
      <c r="F301" s="8">
        <v>5.6700000000000001E-4</v>
      </c>
      <c r="G301" s="30">
        <v>0.10480159999999999</v>
      </c>
      <c r="H301" s="19">
        <v>3574.442</v>
      </c>
      <c r="K301" s="47"/>
      <c r="L301" s="48"/>
    </row>
    <row r="302" spans="1:12" ht="21" x14ac:dyDescent="0.65">
      <c r="A302" s="5">
        <v>276</v>
      </c>
      <c r="B302" s="5">
        <v>3</v>
      </c>
      <c r="C302" s="7" t="s">
        <v>31</v>
      </c>
      <c r="D302" s="7">
        <v>30103</v>
      </c>
      <c r="E302" s="7" t="s">
        <v>112</v>
      </c>
      <c r="F302" s="8">
        <v>6.3299999999999999E-4</v>
      </c>
      <c r="G302" s="30">
        <v>0.1106123</v>
      </c>
      <c r="H302" s="19">
        <v>3772.627</v>
      </c>
      <c r="K302" s="47"/>
    </row>
    <row r="303" spans="1:12" ht="21" x14ac:dyDescent="0.65">
      <c r="A303" s="5">
        <v>277</v>
      </c>
      <c r="B303" s="5">
        <v>3</v>
      </c>
      <c r="C303" s="7" t="s">
        <v>31</v>
      </c>
      <c r="D303" s="7">
        <v>30104</v>
      </c>
      <c r="E303" s="7" t="s">
        <v>116</v>
      </c>
      <c r="F303" s="8">
        <v>5.622E-4</v>
      </c>
      <c r="G303" s="30">
        <v>0.1050638</v>
      </c>
      <c r="H303" s="19">
        <v>3583.3850000000002</v>
      </c>
      <c r="K303" s="47"/>
    </row>
    <row r="304" spans="1:12" ht="21" x14ac:dyDescent="0.65">
      <c r="A304" s="5">
        <v>278</v>
      </c>
      <c r="B304" s="5">
        <v>3</v>
      </c>
      <c r="C304" s="7" t="s">
        <v>31</v>
      </c>
      <c r="D304" s="7">
        <v>30105</v>
      </c>
      <c r="E304" s="7" t="s">
        <v>117</v>
      </c>
      <c r="F304" s="8">
        <v>0.2664243</v>
      </c>
      <c r="G304" s="30">
        <v>0.1171447</v>
      </c>
      <c r="H304" s="19">
        <v>3995.4270000000001</v>
      </c>
      <c r="K304" s="47"/>
    </row>
    <row r="305" spans="1:12" ht="21" x14ac:dyDescent="0.65">
      <c r="A305" s="5">
        <v>279</v>
      </c>
      <c r="B305" s="5">
        <v>3</v>
      </c>
      <c r="C305" s="7" t="s">
        <v>31</v>
      </c>
      <c r="D305" s="7">
        <v>30106</v>
      </c>
      <c r="E305" s="7" t="s">
        <v>356</v>
      </c>
      <c r="F305" s="8">
        <v>0.1185558</v>
      </c>
      <c r="G305" s="30">
        <v>0.1092848</v>
      </c>
      <c r="H305" s="19">
        <v>3727.348</v>
      </c>
      <c r="K305" s="47"/>
    </row>
    <row r="306" spans="1:12" ht="21" x14ac:dyDescent="0.65">
      <c r="A306" s="5">
        <v>280</v>
      </c>
      <c r="B306" s="5">
        <v>3</v>
      </c>
      <c r="C306" s="7" t="s">
        <v>31</v>
      </c>
      <c r="D306" s="7">
        <v>30107</v>
      </c>
      <c r="E306" s="7" t="s">
        <v>753</v>
      </c>
      <c r="F306" s="8">
        <v>5.5369999999999996E-4</v>
      </c>
      <c r="G306" s="30">
        <v>0.1047317</v>
      </c>
      <c r="H306" s="19">
        <v>3572.0590000000002</v>
      </c>
      <c r="I306" s="48"/>
      <c r="J306" s="48"/>
      <c r="K306" s="49"/>
    </row>
    <row r="307" spans="1:12" ht="21" x14ac:dyDescent="0.65">
      <c r="A307" s="5">
        <v>281</v>
      </c>
      <c r="B307" s="5">
        <v>3</v>
      </c>
      <c r="C307" s="7" t="s">
        <v>31</v>
      </c>
      <c r="D307" s="7">
        <v>30108</v>
      </c>
      <c r="E307" s="7" t="s">
        <v>754</v>
      </c>
      <c r="F307" s="8">
        <v>0.192356</v>
      </c>
      <c r="G307" s="30">
        <v>0.1147325</v>
      </c>
      <c r="H307" s="19">
        <v>3913.154</v>
      </c>
      <c r="K307" s="47"/>
    </row>
    <row r="308" spans="1:12" ht="21" x14ac:dyDescent="0.65">
      <c r="A308" s="5">
        <v>282</v>
      </c>
      <c r="B308" s="5">
        <v>3</v>
      </c>
      <c r="C308" s="7" t="s">
        <v>31</v>
      </c>
      <c r="D308" s="7">
        <v>30109</v>
      </c>
      <c r="E308" s="7" t="s">
        <v>755</v>
      </c>
      <c r="F308" s="8">
        <v>0.15242929999999999</v>
      </c>
      <c r="G308" s="30">
        <v>0.12035270000000001</v>
      </c>
      <c r="H308" s="19">
        <v>4104.8379999999997</v>
      </c>
      <c r="K308" s="47"/>
    </row>
    <row r="309" spans="1:12" s="48" customFormat="1" ht="21" customHeight="1" x14ac:dyDescent="0.6">
      <c r="A309" s="80" t="s">
        <v>21</v>
      </c>
      <c r="B309" s="80"/>
      <c r="C309" s="80"/>
      <c r="D309" s="80"/>
      <c r="E309" s="80"/>
      <c r="F309" s="9">
        <f>SUM(F300:F308)</f>
        <v>0.99999989999999994</v>
      </c>
      <c r="G309" s="9">
        <f t="shared" ref="G309:H309" si="22">SUM(G300:G308)</f>
        <v>0.99999989999999994</v>
      </c>
      <c r="H309" s="9">
        <f t="shared" si="22"/>
        <v>34106.749000000003</v>
      </c>
      <c r="I309" s="47"/>
      <c r="J309" s="1"/>
      <c r="K309" s="47"/>
      <c r="L309" s="1"/>
    </row>
    <row r="310" spans="1:12" ht="21" x14ac:dyDescent="0.65">
      <c r="A310" s="5">
        <v>283</v>
      </c>
      <c r="B310" s="5">
        <v>3</v>
      </c>
      <c r="C310" s="7" t="s">
        <v>83</v>
      </c>
      <c r="D310" s="7">
        <v>30201</v>
      </c>
      <c r="E310" s="7" t="s">
        <v>113</v>
      </c>
      <c r="F310" s="8">
        <v>2.5169999999999999E-4</v>
      </c>
      <c r="G310" s="30">
        <v>8.1702399999999994E-2</v>
      </c>
      <c r="H310" s="19">
        <v>3167.7660000000001</v>
      </c>
      <c r="K310" s="47"/>
    </row>
    <row r="311" spans="1:12" ht="21" x14ac:dyDescent="0.65">
      <c r="A311" s="5">
        <v>284</v>
      </c>
      <c r="B311" s="5">
        <v>3</v>
      </c>
      <c r="C311" s="7" t="s">
        <v>83</v>
      </c>
      <c r="D311" s="7">
        <v>30202</v>
      </c>
      <c r="E311" s="7" t="s">
        <v>84</v>
      </c>
      <c r="F311" s="8">
        <v>0.2667004</v>
      </c>
      <c r="G311" s="30">
        <v>8.4656999999999996E-2</v>
      </c>
      <c r="H311" s="19">
        <v>3282.3209999999999</v>
      </c>
      <c r="K311" s="47"/>
      <c r="L311" s="48"/>
    </row>
    <row r="312" spans="1:12" ht="21" x14ac:dyDescent="0.65">
      <c r="A312" s="5">
        <v>285</v>
      </c>
      <c r="B312" s="5">
        <v>3</v>
      </c>
      <c r="C312" s="7" t="s">
        <v>83</v>
      </c>
      <c r="D312" s="7">
        <v>30203</v>
      </c>
      <c r="E312" s="7" t="s">
        <v>85</v>
      </c>
      <c r="F312" s="8">
        <v>0.15714359999999999</v>
      </c>
      <c r="G312" s="30">
        <v>8.4861300000000001E-2</v>
      </c>
      <c r="H312" s="19">
        <v>3290.2429999999999</v>
      </c>
      <c r="K312" s="47"/>
    </row>
    <row r="313" spans="1:12" ht="21" x14ac:dyDescent="0.65">
      <c r="A313" s="5">
        <v>286</v>
      </c>
      <c r="B313" s="5">
        <v>3</v>
      </c>
      <c r="C313" s="7" t="s">
        <v>83</v>
      </c>
      <c r="D313" s="7">
        <v>30204</v>
      </c>
      <c r="E313" s="7" t="s">
        <v>86</v>
      </c>
      <c r="F313" s="8">
        <v>9.0086799999999995E-2</v>
      </c>
      <c r="G313" s="30">
        <v>8.1437800000000005E-2</v>
      </c>
      <c r="H313" s="19">
        <v>3157.5050000000001</v>
      </c>
      <c r="K313" s="47"/>
    </row>
    <row r="314" spans="1:12" ht="21" x14ac:dyDescent="0.65">
      <c r="A314" s="5">
        <v>287</v>
      </c>
      <c r="B314" s="5">
        <v>3</v>
      </c>
      <c r="C314" s="7" t="s">
        <v>83</v>
      </c>
      <c r="D314" s="7">
        <v>30205</v>
      </c>
      <c r="E314" s="7" t="s">
        <v>87</v>
      </c>
      <c r="F314" s="8">
        <v>8.3588200000000001E-2</v>
      </c>
      <c r="G314" s="30">
        <v>8.5561100000000001E-2</v>
      </c>
      <c r="H314" s="19">
        <v>3317.375</v>
      </c>
      <c r="K314" s="47"/>
    </row>
    <row r="315" spans="1:12" ht="21" x14ac:dyDescent="0.65">
      <c r="A315" s="5">
        <v>288</v>
      </c>
      <c r="B315" s="5">
        <v>3</v>
      </c>
      <c r="C315" s="7" t="s">
        <v>83</v>
      </c>
      <c r="D315" s="7">
        <v>30206</v>
      </c>
      <c r="E315" s="7" t="s">
        <v>138</v>
      </c>
      <c r="F315" s="8">
        <v>0.1100831</v>
      </c>
      <c r="G315" s="30">
        <v>8.3848199999999998E-2</v>
      </c>
      <c r="H315" s="19">
        <v>3250.9609999999998</v>
      </c>
      <c r="K315" s="47"/>
    </row>
    <row r="316" spans="1:12" ht="21" x14ac:dyDescent="0.65">
      <c r="A316" s="5">
        <v>289</v>
      </c>
      <c r="B316" s="5">
        <v>3</v>
      </c>
      <c r="C316" s="7" t="s">
        <v>83</v>
      </c>
      <c r="D316" s="7">
        <v>30207</v>
      </c>
      <c r="E316" s="7" t="s">
        <v>144</v>
      </c>
      <c r="F316" s="8">
        <v>0.20757500000000001</v>
      </c>
      <c r="G316" s="30">
        <v>9.2568600000000001E-2</v>
      </c>
      <c r="H316" s="19">
        <v>3589.0680000000002</v>
      </c>
      <c r="K316" s="47"/>
    </row>
    <row r="317" spans="1:12" ht="21" x14ac:dyDescent="0.65">
      <c r="A317" s="5">
        <v>290</v>
      </c>
      <c r="B317" s="5">
        <v>3</v>
      </c>
      <c r="C317" s="7" t="s">
        <v>83</v>
      </c>
      <c r="D317" s="7">
        <v>30208</v>
      </c>
      <c r="E317" s="7" t="s">
        <v>145</v>
      </c>
      <c r="F317" s="8">
        <v>2.098E-4</v>
      </c>
      <c r="G317" s="30">
        <v>7.8167299999999995E-2</v>
      </c>
      <c r="H317" s="19">
        <v>3030.7020000000002</v>
      </c>
      <c r="K317" s="47"/>
    </row>
    <row r="318" spans="1:12" ht="21" x14ac:dyDescent="0.65">
      <c r="A318" s="5">
        <v>291</v>
      </c>
      <c r="B318" s="5">
        <v>3</v>
      </c>
      <c r="C318" s="7" t="s">
        <v>83</v>
      </c>
      <c r="D318" s="7">
        <v>30209</v>
      </c>
      <c r="E318" s="7" t="s">
        <v>114</v>
      </c>
      <c r="F318" s="8">
        <v>8.3619700000000005E-2</v>
      </c>
      <c r="G318" s="30">
        <v>8.4454600000000005E-2</v>
      </c>
      <c r="H318" s="19">
        <v>3274.4740000000002</v>
      </c>
      <c r="K318" s="47"/>
    </row>
    <row r="319" spans="1:12" ht="21" x14ac:dyDescent="0.65">
      <c r="A319" s="5">
        <v>292</v>
      </c>
      <c r="B319" s="5">
        <v>3</v>
      </c>
      <c r="C319" s="7" t="s">
        <v>83</v>
      </c>
      <c r="D319" s="7">
        <v>30210</v>
      </c>
      <c r="E319" s="7" t="s">
        <v>756</v>
      </c>
      <c r="F319" s="8">
        <v>2.5730000000000002E-4</v>
      </c>
      <c r="G319" s="30">
        <v>8.14415E-2</v>
      </c>
      <c r="H319" s="19">
        <v>3157.6509999999998</v>
      </c>
      <c r="K319" s="47"/>
    </row>
    <row r="320" spans="1:12" ht="21" x14ac:dyDescent="0.65">
      <c r="A320" s="5">
        <v>293</v>
      </c>
      <c r="B320" s="5">
        <v>3</v>
      </c>
      <c r="C320" s="7" t="s">
        <v>83</v>
      </c>
      <c r="D320" s="7">
        <v>30211</v>
      </c>
      <c r="E320" s="7" t="s">
        <v>757</v>
      </c>
      <c r="F320" s="8">
        <v>2.5000000000000001E-4</v>
      </c>
      <c r="G320" s="30">
        <v>8.1168199999999996E-2</v>
      </c>
      <c r="H320" s="19">
        <v>3147.0520000000001</v>
      </c>
      <c r="K320" s="47"/>
    </row>
    <row r="321" spans="1:12" ht="21" x14ac:dyDescent="0.65">
      <c r="A321" s="5">
        <v>294</v>
      </c>
      <c r="B321" s="5">
        <v>3</v>
      </c>
      <c r="C321" s="7" t="s">
        <v>83</v>
      </c>
      <c r="D321" s="7">
        <v>30212</v>
      </c>
      <c r="E321" s="7" t="s">
        <v>506</v>
      </c>
      <c r="F321" s="8">
        <v>2.342E-4</v>
      </c>
      <c r="G321" s="30">
        <v>8.0132099999999998E-2</v>
      </c>
      <c r="H321" s="19">
        <v>3106.8829999999998</v>
      </c>
      <c r="K321" s="47"/>
    </row>
    <row r="322" spans="1:12" s="48" customFormat="1" ht="21" customHeight="1" x14ac:dyDescent="0.6">
      <c r="A322" s="80" t="s">
        <v>21</v>
      </c>
      <c r="B322" s="80"/>
      <c r="C322" s="80"/>
      <c r="D322" s="80"/>
      <c r="E322" s="80"/>
      <c r="F322" s="9">
        <f>SUM(F310:F321)</f>
        <v>0.99999979999999988</v>
      </c>
      <c r="G322" s="9">
        <f t="shared" ref="G322:H322" si="23">SUM(G310:G321)</f>
        <v>1.0000001000000001</v>
      </c>
      <c r="H322" s="9">
        <f t="shared" si="23"/>
        <v>38772.001000000004</v>
      </c>
      <c r="I322" s="47"/>
      <c r="J322" s="1"/>
      <c r="K322" s="47"/>
      <c r="L322" s="1"/>
    </row>
    <row r="323" spans="1:12" ht="21" x14ac:dyDescent="0.65">
      <c r="A323" s="5">
        <v>295</v>
      </c>
      <c r="B323" s="5">
        <v>3</v>
      </c>
      <c r="C323" s="7" t="s">
        <v>88</v>
      </c>
      <c r="D323" s="7">
        <v>30301</v>
      </c>
      <c r="E323" s="7" t="s">
        <v>89</v>
      </c>
      <c r="F323" s="8">
        <v>0.149955</v>
      </c>
      <c r="G323" s="30">
        <v>0.17360690000000001</v>
      </c>
      <c r="H323" s="19">
        <v>10449.4</v>
      </c>
      <c r="I323" s="48"/>
      <c r="J323" s="48"/>
      <c r="K323" s="49"/>
    </row>
    <row r="324" spans="1:12" ht="21" x14ac:dyDescent="0.65">
      <c r="A324" s="5">
        <v>296</v>
      </c>
      <c r="B324" s="5">
        <v>3</v>
      </c>
      <c r="C324" s="7" t="s">
        <v>88</v>
      </c>
      <c r="D324" s="7">
        <v>30302</v>
      </c>
      <c r="E324" s="7" t="s">
        <v>90</v>
      </c>
      <c r="F324" s="8">
        <v>0.2004502</v>
      </c>
      <c r="G324" s="30">
        <v>0.1912025</v>
      </c>
      <c r="H324" s="19">
        <v>11508.48</v>
      </c>
      <c r="K324" s="47"/>
      <c r="L324" s="48"/>
    </row>
    <row r="325" spans="1:12" ht="21" x14ac:dyDescent="0.65">
      <c r="A325" s="5">
        <v>297</v>
      </c>
      <c r="B325" s="5">
        <v>3</v>
      </c>
      <c r="C325" s="7" t="s">
        <v>88</v>
      </c>
      <c r="D325" s="7">
        <v>30303</v>
      </c>
      <c r="E325" s="7" t="s">
        <v>91</v>
      </c>
      <c r="F325" s="8">
        <v>0.24727779999999999</v>
      </c>
      <c r="G325" s="30">
        <v>0.22245580000000001</v>
      </c>
      <c r="H325" s="19">
        <v>13389.62</v>
      </c>
      <c r="K325" s="47"/>
    </row>
    <row r="326" spans="1:12" ht="21" x14ac:dyDescent="0.65">
      <c r="A326" s="5">
        <v>298</v>
      </c>
      <c r="B326" s="5">
        <v>3</v>
      </c>
      <c r="C326" s="7" t="s">
        <v>88</v>
      </c>
      <c r="D326" s="7">
        <v>30304</v>
      </c>
      <c r="E326" s="7" t="s">
        <v>92</v>
      </c>
      <c r="F326" s="8">
        <v>0.1939303</v>
      </c>
      <c r="G326" s="30">
        <v>0.19941210000000001</v>
      </c>
      <c r="H326" s="19">
        <v>12002.62</v>
      </c>
      <c r="K326" s="47"/>
    </row>
    <row r="327" spans="1:12" ht="21" x14ac:dyDescent="0.65">
      <c r="A327" s="5">
        <v>299</v>
      </c>
      <c r="B327" s="5">
        <v>3</v>
      </c>
      <c r="C327" s="7" t="s">
        <v>88</v>
      </c>
      <c r="D327" s="7">
        <v>30305</v>
      </c>
      <c r="E327" s="7" t="s">
        <v>93</v>
      </c>
      <c r="F327" s="8">
        <v>0.20838660000000001</v>
      </c>
      <c r="G327" s="30">
        <v>0.2133227</v>
      </c>
      <c r="H327" s="19">
        <v>12839.89</v>
      </c>
      <c r="K327" s="47"/>
    </row>
    <row r="328" spans="1:12" s="48" customFormat="1" ht="21" customHeight="1" x14ac:dyDescent="0.6">
      <c r="A328" s="80" t="s">
        <v>21</v>
      </c>
      <c r="B328" s="80"/>
      <c r="C328" s="80"/>
      <c r="D328" s="80"/>
      <c r="E328" s="80"/>
      <c r="F328" s="9">
        <f>SUM(F323:F327)</f>
        <v>0.99999989999999994</v>
      </c>
      <c r="G328" s="9">
        <f t="shared" ref="G328:H328" si="24">SUM(G323:G327)</f>
        <v>1</v>
      </c>
      <c r="H328" s="9">
        <f t="shared" si="24"/>
        <v>60190.01</v>
      </c>
      <c r="I328" s="47"/>
      <c r="J328" s="1"/>
      <c r="K328" s="47"/>
      <c r="L328" s="1"/>
    </row>
    <row r="329" spans="1:12" ht="21" x14ac:dyDescent="0.65">
      <c r="A329" s="5">
        <v>300</v>
      </c>
      <c r="B329" s="5">
        <v>3</v>
      </c>
      <c r="C329" s="7" t="s">
        <v>192</v>
      </c>
      <c r="D329" s="7">
        <v>30401</v>
      </c>
      <c r="E329" s="7" t="s">
        <v>193</v>
      </c>
      <c r="F329" s="8">
        <v>8.3210500000000007E-2</v>
      </c>
      <c r="G329" s="30">
        <v>7.5539099999999998E-2</v>
      </c>
      <c r="H329" s="19">
        <v>0</v>
      </c>
      <c r="K329" s="47"/>
    </row>
    <row r="330" spans="1:12" ht="21" x14ac:dyDescent="0.65">
      <c r="A330" s="5">
        <v>301</v>
      </c>
      <c r="B330" s="5">
        <v>3</v>
      </c>
      <c r="C330" s="7" t="s">
        <v>192</v>
      </c>
      <c r="D330" s="7">
        <v>30402</v>
      </c>
      <c r="E330" s="7" t="s">
        <v>194</v>
      </c>
      <c r="F330" s="8">
        <v>8.5484099999999993E-2</v>
      </c>
      <c r="G330" s="30">
        <v>7.6723200000000005E-2</v>
      </c>
      <c r="H330" s="19">
        <v>0</v>
      </c>
      <c r="K330" s="47"/>
      <c r="L330" s="48"/>
    </row>
    <row r="331" spans="1:12" ht="21" x14ac:dyDescent="0.65">
      <c r="A331" s="5">
        <v>302</v>
      </c>
      <c r="B331" s="5">
        <v>3</v>
      </c>
      <c r="C331" s="7" t="s">
        <v>192</v>
      </c>
      <c r="D331" s="7">
        <v>30403</v>
      </c>
      <c r="E331" s="7" t="s">
        <v>195</v>
      </c>
      <c r="F331" s="8">
        <v>7.4205800000000002E-2</v>
      </c>
      <c r="G331" s="30">
        <v>7.5459899999999996E-2</v>
      </c>
      <c r="H331" s="19">
        <v>0</v>
      </c>
      <c r="K331" s="47"/>
    </row>
    <row r="332" spans="1:12" ht="21" x14ac:dyDescent="0.65">
      <c r="A332" s="5">
        <v>303</v>
      </c>
      <c r="B332" s="5">
        <v>3</v>
      </c>
      <c r="C332" s="7" t="s">
        <v>192</v>
      </c>
      <c r="D332" s="7">
        <v>30404</v>
      </c>
      <c r="E332" s="7" t="s">
        <v>756</v>
      </c>
      <c r="F332" s="8">
        <v>6.9200300000000006E-2</v>
      </c>
      <c r="G332" s="30">
        <v>7.4379299999999995E-2</v>
      </c>
      <c r="H332" s="19">
        <v>0</v>
      </c>
      <c r="K332" s="47"/>
    </row>
    <row r="333" spans="1:12" ht="21" x14ac:dyDescent="0.65">
      <c r="A333" s="5">
        <v>304</v>
      </c>
      <c r="B333" s="5">
        <v>3</v>
      </c>
      <c r="C333" s="7" t="s">
        <v>192</v>
      </c>
      <c r="D333" s="7">
        <v>30405</v>
      </c>
      <c r="E333" s="7" t="s">
        <v>758</v>
      </c>
      <c r="F333" s="8">
        <v>7.7504299999999998E-2</v>
      </c>
      <c r="G333" s="30">
        <v>7.4665499999999996E-2</v>
      </c>
      <c r="H333" s="19">
        <v>0</v>
      </c>
      <c r="K333" s="47"/>
    </row>
    <row r="334" spans="1:12" ht="21" x14ac:dyDescent="0.65">
      <c r="A334" s="5">
        <v>305</v>
      </c>
      <c r="B334" s="5">
        <v>3</v>
      </c>
      <c r="C334" s="7" t="s">
        <v>192</v>
      </c>
      <c r="D334" s="7">
        <v>30406</v>
      </c>
      <c r="E334" s="7" t="s">
        <v>759</v>
      </c>
      <c r="F334" s="8">
        <v>7.1931300000000004E-2</v>
      </c>
      <c r="G334" s="30">
        <v>8.1750600000000007E-2</v>
      </c>
      <c r="H334" s="19">
        <v>0</v>
      </c>
      <c r="I334" s="48"/>
      <c r="J334" s="48"/>
      <c r="K334" s="49"/>
    </row>
    <row r="335" spans="1:12" ht="21" x14ac:dyDescent="0.65">
      <c r="A335" s="5">
        <v>306</v>
      </c>
      <c r="B335" s="5">
        <v>3</v>
      </c>
      <c r="C335" s="7" t="s">
        <v>192</v>
      </c>
      <c r="D335" s="7">
        <v>30407</v>
      </c>
      <c r="E335" s="7" t="s">
        <v>760</v>
      </c>
      <c r="F335" s="8">
        <v>6.6280800000000001E-2</v>
      </c>
      <c r="G335" s="30">
        <v>7.3798900000000001E-2</v>
      </c>
      <c r="H335" s="19">
        <v>0</v>
      </c>
      <c r="K335" s="47"/>
    </row>
    <row r="336" spans="1:12" ht="21" x14ac:dyDescent="0.65">
      <c r="A336" s="5">
        <v>307</v>
      </c>
      <c r="B336" s="5">
        <v>3</v>
      </c>
      <c r="C336" s="7" t="s">
        <v>192</v>
      </c>
      <c r="D336" s="7">
        <v>30408</v>
      </c>
      <c r="E336" s="7" t="s">
        <v>761</v>
      </c>
      <c r="F336" s="8">
        <v>6.0683300000000003E-2</v>
      </c>
      <c r="G336" s="30">
        <v>7.2295799999999993E-2</v>
      </c>
      <c r="H336" s="19">
        <v>0</v>
      </c>
      <c r="K336" s="47"/>
    </row>
    <row r="337" spans="1:12" ht="21" x14ac:dyDescent="0.65">
      <c r="A337" s="5">
        <v>308</v>
      </c>
      <c r="B337" s="5">
        <v>3</v>
      </c>
      <c r="C337" s="7" t="s">
        <v>192</v>
      </c>
      <c r="D337" s="7">
        <v>30409</v>
      </c>
      <c r="E337" s="7" t="s">
        <v>282</v>
      </c>
      <c r="F337" s="8">
        <v>9.6456899999999998E-2</v>
      </c>
      <c r="G337" s="30">
        <v>8.3058900000000005E-2</v>
      </c>
      <c r="H337" s="19">
        <v>0</v>
      </c>
      <c r="K337" s="47"/>
    </row>
    <row r="338" spans="1:12" ht="21" x14ac:dyDescent="0.65">
      <c r="A338" s="5">
        <v>309</v>
      </c>
      <c r="B338" s="5">
        <v>3</v>
      </c>
      <c r="C338" s="7" t="s">
        <v>192</v>
      </c>
      <c r="D338" s="7">
        <v>30410</v>
      </c>
      <c r="E338" s="7" t="s">
        <v>762</v>
      </c>
      <c r="F338" s="8">
        <v>8.4966700000000006E-2</v>
      </c>
      <c r="G338" s="30">
        <v>7.9389199999999993E-2</v>
      </c>
      <c r="H338" s="19">
        <v>0</v>
      </c>
      <c r="K338" s="47"/>
    </row>
    <row r="339" spans="1:12" ht="21" x14ac:dyDescent="0.65">
      <c r="A339" s="5">
        <v>310</v>
      </c>
      <c r="B339" s="5">
        <v>3</v>
      </c>
      <c r="C339" s="7" t="s">
        <v>192</v>
      </c>
      <c r="D339" s="7">
        <v>30411</v>
      </c>
      <c r="E339" s="7" t="s">
        <v>350</v>
      </c>
      <c r="F339" s="8">
        <v>7.6978699999999997E-2</v>
      </c>
      <c r="G339" s="30">
        <v>7.7005100000000007E-2</v>
      </c>
      <c r="H339" s="19">
        <v>0</v>
      </c>
      <c r="K339" s="47"/>
    </row>
    <row r="340" spans="1:12" ht="21" x14ac:dyDescent="0.65">
      <c r="A340" s="5">
        <v>311</v>
      </c>
      <c r="B340" s="5">
        <v>3</v>
      </c>
      <c r="C340" s="7" t="s">
        <v>192</v>
      </c>
      <c r="D340" s="7">
        <v>30412</v>
      </c>
      <c r="E340" s="7" t="s">
        <v>763</v>
      </c>
      <c r="F340" s="8">
        <v>7.3952900000000002E-2</v>
      </c>
      <c r="G340" s="30">
        <v>7.7471600000000002E-2</v>
      </c>
      <c r="H340" s="19">
        <v>0</v>
      </c>
      <c r="K340" s="47"/>
    </row>
    <row r="341" spans="1:12" ht="21" x14ac:dyDescent="0.65">
      <c r="A341" s="5">
        <v>312</v>
      </c>
      <c r="B341" s="5">
        <v>3</v>
      </c>
      <c r="C341" s="7" t="s">
        <v>192</v>
      </c>
      <c r="D341" s="7">
        <v>30413</v>
      </c>
      <c r="E341" s="7" t="s">
        <v>332</v>
      </c>
      <c r="F341" s="8">
        <v>7.9144199999999998E-2</v>
      </c>
      <c r="G341" s="30">
        <v>7.8463000000000005E-2</v>
      </c>
      <c r="H341" s="19">
        <v>0</v>
      </c>
      <c r="K341" s="47"/>
    </row>
    <row r="342" spans="1:12" s="48" customFormat="1" ht="21" customHeight="1" x14ac:dyDescent="0.6">
      <c r="A342" s="80" t="s">
        <v>21</v>
      </c>
      <c r="B342" s="80"/>
      <c r="C342" s="80"/>
      <c r="D342" s="80"/>
      <c r="E342" s="80"/>
      <c r="F342" s="9">
        <f>SUM(F329:F341)</f>
        <v>0.99999979999999999</v>
      </c>
      <c r="G342" s="9">
        <f t="shared" ref="G342:H342" si="25">SUM(G329:G341)</f>
        <v>1.0000001000000001</v>
      </c>
      <c r="H342" s="9">
        <f t="shared" si="25"/>
        <v>0</v>
      </c>
      <c r="I342" s="47"/>
      <c r="J342" s="1"/>
      <c r="K342" s="47"/>
      <c r="L342" s="1"/>
    </row>
    <row r="343" spans="1:12" ht="21" x14ac:dyDescent="0.65">
      <c r="A343" s="5">
        <v>313</v>
      </c>
      <c r="B343" s="5">
        <v>3</v>
      </c>
      <c r="C343" s="7" t="s">
        <v>94</v>
      </c>
      <c r="D343" s="7">
        <v>30501</v>
      </c>
      <c r="E343" s="7" t="s">
        <v>95</v>
      </c>
      <c r="F343" s="8">
        <v>9.8001099999999994E-2</v>
      </c>
      <c r="G343" s="30">
        <v>8.7424100000000005E-2</v>
      </c>
      <c r="H343" s="19">
        <v>156541.79999999999</v>
      </c>
      <c r="K343" s="47"/>
    </row>
    <row r="344" spans="1:12" ht="21" x14ac:dyDescent="0.65">
      <c r="A344" s="5">
        <v>314</v>
      </c>
      <c r="B344" s="5">
        <v>3</v>
      </c>
      <c r="C344" s="7" t="s">
        <v>94</v>
      </c>
      <c r="D344" s="7">
        <v>30502</v>
      </c>
      <c r="E344" s="7" t="s">
        <v>307</v>
      </c>
      <c r="F344" s="8">
        <v>7.91462E-2</v>
      </c>
      <c r="G344" s="30">
        <v>8.0853900000000006E-2</v>
      </c>
      <c r="H344" s="19">
        <v>144777.1</v>
      </c>
      <c r="K344" s="47"/>
      <c r="L344" s="48"/>
    </row>
    <row r="345" spans="1:12" ht="21" x14ac:dyDescent="0.65">
      <c r="A345" s="5">
        <v>315</v>
      </c>
      <c r="B345" s="5">
        <v>3</v>
      </c>
      <c r="C345" s="7" t="s">
        <v>94</v>
      </c>
      <c r="D345" s="7">
        <v>30503</v>
      </c>
      <c r="E345" s="7" t="s">
        <v>764</v>
      </c>
      <c r="F345" s="8">
        <v>7.2229399999999999E-2</v>
      </c>
      <c r="G345" s="30">
        <v>7.8536099999999998E-2</v>
      </c>
      <c r="H345" s="19">
        <v>140626.9</v>
      </c>
      <c r="K345" s="47"/>
    </row>
    <row r="346" spans="1:12" ht="21" x14ac:dyDescent="0.65">
      <c r="A346" s="5">
        <v>316</v>
      </c>
      <c r="B346" s="5">
        <v>3</v>
      </c>
      <c r="C346" s="7" t="s">
        <v>94</v>
      </c>
      <c r="D346" s="7">
        <v>30504</v>
      </c>
      <c r="E346" s="7" t="s">
        <v>765</v>
      </c>
      <c r="F346" s="8">
        <v>8.1652500000000003E-2</v>
      </c>
      <c r="G346" s="30">
        <v>9.0635199999999999E-2</v>
      </c>
      <c r="H346" s="19">
        <v>162291.70000000001</v>
      </c>
      <c r="K346" s="47"/>
    </row>
    <row r="347" spans="1:12" ht="21" x14ac:dyDescent="0.65">
      <c r="A347" s="5">
        <v>317</v>
      </c>
      <c r="B347" s="5">
        <v>3</v>
      </c>
      <c r="C347" s="7" t="s">
        <v>94</v>
      </c>
      <c r="D347" s="7">
        <v>30505</v>
      </c>
      <c r="E347" s="7" t="s">
        <v>766</v>
      </c>
      <c r="F347" s="8">
        <v>9.5398399999999994E-2</v>
      </c>
      <c r="G347" s="30">
        <v>8.4917999999999993E-2</v>
      </c>
      <c r="H347" s="19">
        <v>152054.29999999999</v>
      </c>
      <c r="K347" s="47"/>
    </row>
    <row r="348" spans="1:12" ht="21" x14ac:dyDescent="0.65">
      <c r="A348" s="5">
        <v>318</v>
      </c>
      <c r="B348" s="5">
        <v>3</v>
      </c>
      <c r="C348" s="7" t="s">
        <v>94</v>
      </c>
      <c r="D348" s="7">
        <v>30506</v>
      </c>
      <c r="E348" s="7" t="s">
        <v>767</v>
      </c>
      <c r="F348" s="8">
        <v>0.10355399999999999</v>
      </c>
      <c r="G348" s="30">
        <v>8.6997900000000003E-2</v>
      </c>
      <c r="H348" s="19">
        <v>155778.6</v>
      </c>
      <c r="I348" s="48"/>
      <c r="J348" s="48"/>
      <c r="K348" s="49"/>
    </row>
    <row r="349" spans="1:12" ht="21" x14ac:dyDescent="0.65">
      <c r="A349" s="5">
        <v>319</v>
      </c>
      <c r="B349" s="5">
        <v>3</v>
      </c>
      <c r="C349" s="7" t="s">
        <v>94</v>
      </c>
      <c r="D349" s="7">
        <v>30507</v>
      </c>
      <c r="E349" s="7" t="s">
        <v>768</v>
      </c>
      <c r="F349" s="8">
        <v>8.2203399999999996E-2</v>
      </c>
      <c r="G349" s="30">
        <v>8.1224400000000002E-2</v>
      </c>
      <c r="H349" s="19">
        <v>145440.5</v>
      </c>
      <c r="K349" s="47"/>
    </row>
    <row r="350" spans="1:12" ht="21" x14ac:dyDescent="0.65">
      <c r="A350" s="5">
        <v>320</v>
      </c>
      <c r="B350" s="5">
        <v>3</v>
      </c>
      <c r="C350" s="7" t="s">
        <v>94</v>
      </c>
      <c r="D350" s="7">
        <v>30508</v>
      </c>
      <c r="E350" s="7" t="s">
        <v>769</v>
      </c>
      <c r="F350" s="8">
        <v>6.8935899999999994E-2</v>
      </c>
      <c r="G350" s="30">
        <v>8.3294400000000005E-2</v>
      </c>
      <c r="H350" s="19">
        <v>149147.1</v>
      </c>
      <c r="K350" s="47"/>
    </row>
    <row r="351" spans="1:12" ht="21" x14ac:dyDescent="0.65">
      <c r="A351" s="5">
        <v>321</v>
      </c>
      <c r="B351" s="5">
        <v>3</v>
      </c>
      <c r="C351" s="7" t="s">
        <v>94</v>
      </c>
      <c r="D351" s="7">
        <v>30509</v>
      </c>
      <c r="E351" s="7" t="s">
        <v>504</v>
      </c>
      <c r="F351" s="8">
        <v>7.7924099999999996E-2</v>
      </c>
      <c r="G351" s="30">
        <v>8.0258700000000002E-2</v>
      </c>
      <c r="H351" s="19">
        <v>143711.5</v>
      </c>
      <c r="K351" s="47"/>
    </row>
    <row r="352" spans="1:12" ht="21" x14ac:dyDescent="0.65">
      <c r="A352" s="5">
        <v>322</v>
      </c>
      <c r="B352" s="5">
        <v>3</v>
      </c>
      <c r="C352" s="7" t="s">
        <v>94</v>
      </c>
      <c r="D352" s="7">
        <v>30510</v>
      </c>
      <c r="E352" s="7" t="s">
        <v>770</v>
      </c>
      <c r="F352" s="8">
        <v>7.35759E-2</v>
      </c>
      <c r="G352" s="30">
        <v>7.8728999999999993E-2</v>
      </c>
      <c r="H352" s="19">
        <v>140972.29999999999</v>
      </c>
      <c r="K352" s="47"/>
    </row>
    <row r="353" spans="1:12" ht="21" x14ac:dyDescent="0.65">
      <c r="A353" s="5">
        <v>323</v>
      </c>
      <c r="B353" s="5">
        <v>3</v>
      </c>
      <c r="C353" s="7" t="s">
        <v>94</v>
      </c>
      <c r="D353" s="7">
        <v>30511</v>
      </c>
      <c r="E353" s="7" t="s">
        <v>771</v>
      </c>
      <c r="F353" s="8">
        <v>8.8603399999999999E-2</v>
      </c>
      <c r="G353" s="30">
        <v>8.4329799999999996E-2</v>
      </c>
      <c r="H353" s="19">
        <v>151001.1</v>
      </c>
      <c r="K353" s="47"/>
    </row>
    <row r="354" spans="1:12" ht="21" x14ac:dyDescent="0.65">
      <c r="A354" s="5">
        <v>324</v>
      </c>
      <c r="B354" s="5">
        <v>3</v>
      </c>
      <c r="C354" s="7" t="s">
        <v>94</v>
      </c>
      <c r="D354" s="7">
        <v>30512</v>
      </c>
      <c r="E354" s="7" t="s">
        <v>772</v>
      </c>
      <c r="F354" s="8">
        <v>7.8775800000000007E-2</v>
      </c>
      <c r="G354" s="30">
        <v>8.2798399999999994E-2</v>
      </c>
      <c r="H354" s="19">
        <v>148259</v>
      </c>
      <c r="I354" s="48"/>
      <c r="J354" s="48"/>
      <c r="K354" s="49"/>
    </row>
    <row r="355" spans="1:12" s="48" customFormat="1" ht="21" customHeight="1" x14ac:dyDescent="0.6">
      <c r="A355" s="80" t="s">
        <v>21</v>
      </c>
      <c r="B355" s="80"/>
      <c r="C355" s="80"/>
      <c r="D355" s="80"/>
      <c r="E355" s="80"/>
      <c r="F355" s="9">
        <f>SUM(F343:F354)</f>
        <v>1.0000001000000001</v>
      </c>
      <c r="G355" s="9">
        <f t="shared" ref="G355:H355" si="26">SUM(G343:G354)</f>
        <v>0.99999989999999994</v>
      </c>
      <c r="H355" s="9">
        <f t="shared" si="26"/>
        <v>1790601.9000000001</v>
      </c>
      <c r="I355" s="47"/>
      <c r="K355" s="49"/>
      <c r="L355" s="1"/>
    </row>
    <row r="356" spans="1:12" ht="21" x14ac:dyDescent="0.65">
      <c r="A356" s="5">
        <v>325</v>
      </c>
      <c r="B356" s="5">
        <v>3</v>
      </c>
      <c r="C356" s="7" t="s">
        <v>773</v>
      </c>
      <c r="D356" s="7">
        <v>30601</v>
      </c>
      <c r="E356" s="7" t="s">
        <v>774</v>
      </c>
      <c r="F356" s="8">
        <v>0.1000011</v>
      </c>
      <c r="G356" s="30">
        <v>8.88317E-2</v>
      </c>
      <c r="H356" s="19">
        <v>171101.1</v>
      </c>
      <c r="K356" s="47"/>
    </row>
    <row r="357" spans="1:12" ht="21" x14ac:dyDescent="0.65">
      <c r="A357" s="5">
        <v>326</v>
      </c>
      <c r="B357" s="5">
        <v>3</v>
      </c>
      <c r="C357" s="7" t="s">
        <v>773</v>
      </c>
      <c r="D357" s="7">
        <v>30602</v>
      </c>
      <c r="E357" s="7" t="s">
        <v>775</v>
      </c>
      <c r="F357" s="8">
        <v>7.2631600000000004E-2</v>
      </c>
      <c r="G357" s="30">
        <v>8.0392099999999994E-2</v>
      </c>
      <c r="H357" s="19">
        <v>154845.29999999999</v>
      </c>
      <c r="K357" s="47"/>
      <c r="L357" s="48"/>
    </row>
    <row r="358" spans="1:12" ht="21" x14ac:dyDescent="0.65">
      <c r="A358" s="5">
        <v>327</v>
      </c>
      <c r="B358" s="5">
        <v>3</v>
      </c>
      <c r="C358" s="7" t="s">
        <v>773</v>
      </c>
      <c r="D358" s="7">
        <v>30603</v>
      </c>
      <c r="E358" s="7" t="s">
        <v>776</v>
      </c>
      <c r="F358" s="8">
        <v>0.12522030000000001</v>
      </c>
      <c r="G358" s="30">
        <v>0.10131859999999999</v>
      </c>
      <c r="H358" s="19">
        <v>195152.5</v>
      </c>
      <c r="K358" s="47"/>
    </row>
    <row r="359" spans="1:12" ht="21" x14ac:dyDescent="0.65">
      <c r="A359" s="5">
        <v>328</v>
      </c>
      <c r="B359" s="5">
        <v>3</v>
      </c>
      <c r="C359" s="7" t="s">
        <v>773</v>
      </c>
      <c r="D359" s="7">
        <v>30604</v>
      </c>
      <c r="E359" s="7" t="s">
        <v>777</v>
      </c>
      <c r="F359" s="8">
        <v>9.9203399999999997E-2</v>
      </c>
      <c r="G359" s="30">
        <v>9.20319E-2</v>
      </c>
      <c r="H359" s="19">
        <v>177265.2</v>
      </c>
      <c r="K359" s="47"/>
    </row>
    <row r="360" spans="1:12" ht="21" x14ac:dyDescent="0.65">
      <c r="A360" s="5">
        <v>329</v>
      </c>
      <c r="B360" s="5">
        <v>3</v>
      </c>
      <c r="C360" s="7" t="s">
        <v>773</v>
      </c>
      <c r="D360" s="7">
        <v>30605</v>
      </c>
      <c r="E360" s="7" t="s">
        <v>778</v>
      </c>
      <c r="F360" s="8">
        <v>7.7266699999999994E-2</v>
      </c>
      <c r="G360" s="30">
        <v>8.3677199999999993E-2</v>
      </c>
      <c r="H360" s="19">
        <v>161173</v>
      </c>
      <c r="K360" s="47"/>
    </row>
    <row r="361" spans="1:12" ht="21" x14ac:dyDescent="0.65">
      <c r="A361" s="5">
        <v>330</v>
      </c>
      <c r="B361" s="5">
        <v>3</v>
      </c>
      <c r="C361" s="7" t="s">
        <v>773</v>
      </c>
      <c r="D361" s="7">
        <v>30606</v>
      </c>
      <c r="E361" s="7" t="s">
        <v>779</v>
      </c>
      <c r="F361" s="8">
        <v>8.3860900000000002E-2</v>
      </c>
      <c r="G361" s="30">
        <v>8.5296899999999995E-2</v>
      </c>
      <c r="H361" s="19">
        <v>164292.70000000001</v>
      </c>
      <c r="K361" s="47"/>
    </row>
    <row r="362" spans="1:12" ht="21" x14ac:dyDescent="0.65">
      <c r="A362" s="5">
        <v>331</v>
      </c>
      <c r="B362" s="5">
        <v>3</v>
      </c>
      <c r="C362" s="7" t="s">
        <v>773</v>
      </c>
      <c r="D362" s="7">
        <v>30607</v>
      </c>
      <c r="E362" s="7" t="s">
        <v>780</v>
      </c>
      <c r="F362" s="8">
        <v>0.1018363</v>
      </c>
      <c r="G362" s="30">
        <v>9.1233300000000003E-2</v>
      </c>
      <c r="H362" s="19">
        <v>175726.9</v>
      </c>
      <c r="K362" s="47"/>
    </row>
    <row r="363" spans="1:12" ht="21" x14ac:dyDescent="0.65">
      <c r="A363" s="5">
        <v>332</v>
      </c>
      <c r="B363" s="5">
        <v>3</v>
      </c>
      <c r="C363" s="7" t="s">
        <v>773</v>
      </c>
      <c r="D363" s="7">
        <v>30608</v>
      </c>
      <c r="E363" s="7" t="s">
        <v>781</v>
      </c>
      <c r="F363" s="8">
        <v>5.8893800000000003E-2</v>
      </c>
      <c r="G363" s="30">
        <v>0.113358</v>
      </c>
      <c r="H363" s="19">
        <v>218342</v>
      </c>
      <c r="K363" s="47"/>
    </row>
    <row r="364" spans="1:12" ht="21" x14ac:dyDescent="0.65">
      <c r="A364" s="5">
        <v>333</v>
      </c>
      <c r="B364" s="5">
        <v>3</v>
      </c>
      <c r="C364" s="7" t="s">
        <v>773</v>
      </c>
      <c r="D364" s="7">
        <v>30609</v>
      </c>
      <c r="E364" s="7" t="s">
        <v>782</v>
      </c>
      <c r="F364" s="8">
        <v>6.6409899999999994E-2</v>
      </c>
      <c r="G364" s="30">
        <v>7.8419799999999998E-2</v>
      </c>
      <c r="H364" s="19">
        <v>151046.5</v>
      </c>
      <c r="K364" s="47"/>
    </row>
    <row r="365" spans="1:12" ht="21" x14ac:dyDescent="0.65">
      <c r="A365" s="5">
        <v>334</v>
      </c>
      <c r="B365" s="5">
        <v>3</v>
      </c>
      <c r="C365" s="7" t="s">
        <v>773</v>
      </c>
      <c r="D365" s="7">
        <v>30610</v>
      </c>
      <c r="E365" s="7" t="s">
        <v>783</v>
      </c>
      <c r="F365" s="8">
        <v>0.1024736</v>
      </c>
      <c r="G365" s="30">
        <v>9.2214099999999993E-2</v>
      </c>
      <c r="H365" s="19">
        <v>177616.2</v>
      </c>
      <c r="K365" s="47"/>
    </row>
    <row r="366" spans="1:12" ht="21" x14ac:dyDescent="0.65">
      <c r="A366" s="5">
        <v>335</v>
      </c>
      <c r="B366" s="5">
        <v>3</v>
      </c>
      <c r="C366" s="7" t="s">
        <v>773</v>
      </c>
      <c r="D366" s="7">
        <v>30611</v>
      </c>
      <c r="E366" s="7" t="s">
        <v>784</v>
      </c>
      <c r="F366" s="8">
        <v>0.1122025</v>
      </c>
      <c r="G366" s="30">
        <v>9.3226500000000004E-2</v>
      </c>
      <c r="H366" s="19">
        <v>179566.1</v>
      </c>
      <c r="K366" s="47"/>
    </row>
    <row r="367" spans="1:12" s="48" customFormat="1" ht="21" customHeight="1" x14ac:dyDescent="0.6">
      <c r="A367" s="80" t="s">
        <v>21</v>
      </c>
      <c r="B367" s="80"/>
      <c r="C367" s="80"/>
      <c r="D367" s="80"/>
      <c r="E367" s="80"/>
      <c r="F367" s="9">
        <f>SUM(F356:F366)</f>
        <v>1.0000001000000001</v>
      </c>
      <c r="G367" s="9">
        <f t="shared" ref="G367:H367" si="27">SUM(G356:G366)</f>
        <v>1.0000000999999998</v>
      </c>
      <c r="H367" s="9">
        <f t="shared" si="27"/>
        <v>1926127.5</v>
      </c>
      <c r="I367" s="47"/>
      <c r="J367" s="1"/>
      <c r="K367" s="47"/>
      <c r="L367" s="1"/>
    </row>
    <row r="368" spans="1:12" ht="21" x14ac:dyDescent="0.65">
      <c r="A368" s="5">
        <v>336</v>
      </c>
      <c r="B368" s="5">
        <v>3</v>
      </c>
      <c r="C368" s="7" t="s">
        <v>785</v>
      </c>
      <c r="D368" s="7">
        <v>30701</v>
      </c>
      <c r="E368" s="7" t="s">
        <v>786</v>
      </c>
      <c r="F368" s="8">
        <v>0.275393</v>
      </c>
      <c r="G368" s="30">
        <v>0.27758100000000002</v>
      </c>
      <c r="H368" s="19">
        <v>0</v>
      </c>
      <c r="K368" s="47"/>
    </row>
    <row r="369" spans="1:12" ht="21" x14ac:dyDescent="0.65">
      <c r="A369" s="5">
        <v>337</v>
      </c>
      <c r="B369" s="5">
        <v>3</v>
      </c>
      <c r="C369" s="7" t="s">
        <v>785</v>
      </c>
      <c r="D369" s="7">
        <v>30702</v>
      </c>
      <c r="E369" s="7" t="s">
        <v>787</v>
      </c>
      <c r="F369" s="8">
        <v>0.2001455</v>
      </c>
      <c r="G369" s="30">
        <v>0.18294750000000001</v>
      </c>
      <c r="H369" s="19">
        <v>0</v>
      </c>
      <c r="K369" s="47"/>
      <c r="L369" s="48"/>
    </row>
    <row r="370" spans="1:12" ht="21" x14ac:dyDescent="0.65">
      <c r="A370" s="5">
        <v>338</v>
      </c>
      <c r="B370" s="5">
        <v>3</v>
      </c>
      <c r="C370" s="7" t="s">
        <v>785</v>
      </c>
      <c r="D370" s="7">
        <v>30703</v>
      </c>
      <c r="E370" s="7" t="s">
        <v>788</v>
      </c>
      <c r="F370" s="8">
        <v>0.20709340000000001</v>
      </c>
      <c r="G370" s="30">
        <v>0.19299269999999999</v>
      </c>
      <c r="H370" s="19">
        <v>0</v>
      </c>
      <c r="I370" s="48"/>
      <c r="J370" s="48"/>
      <c r="K370" s="49"/>
    </row>
    <row r="371" spans="1:12" ht="21" x14ac:dyDescent="0.65">
      <c r="A371" s="5">
        <v>339</v>
      </c>
      <c r="B371" s="5">
        <v>3</v>
      </c>
      <c r="C371" s="7" t="s">
        <v>785</v>
      </c>
      <c r="D371" s="7">
        <v>30704</v>
      </c>
      <c r="E371" s="7" t="s">
        <v>789</v>
      </c>
      <c r="F371" s="8">
        <v>0.31736809999999999</v>
      </c>
      <c r="G371" s="30">
        <v>0.34647879999999998</v>
      </c>
      <c r="H371" s="19">
        <v>0</v>
      </c>
      <c r="K371" s="47"/>
    </row>
    <row r="372" spans="1:12" s="48" customFormat="1" ht="21" customHeight="1" x14ac:dyDescent="0.6">
      <c r="A372" s="80" t="s">
        <v>21</v>
      </c>
      <c r="B372" s="80"/>
      <c r="C372" s="80"/>
      <c r="D372" s="80"/>
      <c r="E372" s="80"/>
      <c r="F372" s="9">
        <f>SUM(F368:F371)</f>
        <v>1</v>
      </c>
      <c r="G372" s="9">
        <f t="shared" ref="G372:H372" si="28">SUM(G368:G371)</f>
        <v>1</v>
      </c>
      <c r="H372" s="9">
        <f t="shared" si="28"/>
        <v>0</v>
      </c>
      <c r="I372" s="47"/>
      <c r="J372" s="1"/>
      <c r="K372" s="47"/>
      <c r="L372" s="1"/>
    </row>
    <row r="373" spans="1:12" ht="21" x14ac:dyDescent="0.65">
      <c r="A373" s="5">
        <v>340</v>
      </c>
      <c r="B373" s="5">
        <v>3</v>
      </c>
      <c r="C373" s="7" t="s">
        <v>290</v>
      </c>
      <c r="D373" s="7">
        <v>30801</v>
      </c>
      <c r="E373" s="7" t="s">
        <v>525</v>
      </c>
      <c r="F373" s="8">
        <v>0.13040640000000001</v>
      </c>
      <c r="G373" s="30">
        <v>0.1472194</v>
      </c>
      <c r="H373" s="19">
        <v>130049.2</v>
      </c>
      <c r="K373" s="47"/>
    </row>
    <row r="374" spans="1:12" ht="21" x14ac:dyDescent="0.65">
      <c r="A374" s="5">
        <v>341</v>
      </c>
      <c r="B374" s="5">
        <v>3</v>
      </c>
      <c r="C374" s="7" t="s">
        <v>290</v>
      </c>
      <c r="D374" s="7">
        <v>30802</v>
      </c>
      <c r="E374" s="7" t="s">
        <v>790</v>
      </c>
      <c r="F374" s="8">
        <v>8.5617600000000002E-2</v>
      </c>
      <c r="G374" s="30">
        <v>0.18202170000000001</v>
      </c>
      <c r="H374" s="19">
        <v>160792.4</v>
      </c>
      <c r="K374" s="47"/>
      <c r="L374" s="48"/>
    </row>
    <row r="375" spans="1:12" ht="21" x14ac:dyDescent="0.65">
      <c r="A375" s="5">
        <v>342</v>
      </c>
      <c r="B375" s="5">
        <v>3</v>
      </c>
      <c r="C375" s="7" t="s">
        <v>290</v>
      </c>
      <c r="D375" s="7">
        <v>30803</v>
      </c>
      <c r="E375" s="7" t="s">
        <v>292</v>
      </c>
      <c r="F375" s="8">
        <v>0.17232220000000001</v>
      </c>
      <c r="G375" s="30">
        <v>0.1696887</v>
      </c>
      <c r="H375" s="19">
        <v>149897.79999999999</v>
      </c>
      <c r="K375" s="47"/>
    </row>
    <row r="376" spans="1:12" ht="21" x14ac:dyDescent="0.65">
      <c r="A376" s="5">
        <v>343</v>
      </c>
      <c r="B376" s="5">
        <v>3</v>
      </c>
      <c r="C376" s="7" t="s">
        <v>290</v>
      </c>
      <c r="D376" s="7">
        <v>30804</v>
      </c>
      <c r="E376" s="7" t="s">
        <v>291</v>
      </c>
      <c r="F376" s="8">
        <v>0.19397539999999999</v>
      </c>
      <c r="G376" s="30">
        <v>0.1624536</v>
      </c>
      <c r="H376" s="19">
        <v>143506.6</v>
      </c>
      <c r="K376" s="47"/>
    </row>
    <row r="377" spans="1:12" ht="21" x14ac:dyDescent="0.65">
      <c r="A377" s="5">
        <v>344</v>
      </c>
      <c r="B377" s="5">
        <v>3</v>
      </c>
      <c r="C377" s="7" t="s">
        <v>290</v>
      </c>
      <c r="D377" s="7">
        <v>30805</v>
      </c>
      <c r="E377" s="7" t="s">
        <v>791</v>
      </c>
      <c r="F377" s="8">
        <v>0.21704989999999999</v>
      </c>
      <c r="G377" s="30">
        <v>0.1724733</v>
      </c>
      <c r="H377" s="19">
        <v>152357.70000000001</v>
      </c>
      <c r="K377" s="47"/>
    </row>
    <row r="378" spans="1:12" ht="21" x14ac:dyDescent="0.65">
      <c r="A378" s="5">
        <v>345</v>
      </c>
      <c r="B378" s="5">
        <v>3</v>
      </c>
      <c r="C378" s="7" t="s">
        <v>290</v>
      </c>
      <c r="D378" s="7">
        <v>30806</v>
      </c>
      <c r="E378" s="7" t="s">
        <v>792</v>
      </c>
      <c r="F378" s="8">
        <v>0.20062849999999999</v>
      </c>
      <c r="G378" s="30">
        <v>0.1661434</v>
      </c>
      <c r="H378" s="19">
        <v>146766</v>
      </c>
      <c r="K378" s="47"/>
    </row>
    <row r="379" spans="1:12" s="48" customFormat="1" ht="21" customHeight="1" x14ac:dyDescent="0.6">
      <c r="A379" s="80" t="s">
        <v>21</v>
      </c>
      <c r="B379" s="80"/>
      <c r="C379" s="80"/>
      <c r="D379" s="80"/>
      <c r="E379" s="80"/>
      <c r="F379" s="9">
        <f>SUM(F373:F378)</f>
        <v>1</v>
      </c>
      <c r="G379" s="9">
        <f t="shared" ref="G379:H379" si="29">SUM(G373:G378)</f>
        <v>1.0000000999999998</v>
      </c>
      <c r="H379" s="9">
        <f t="shared" si="29"/>
        <v>883369.7</v>
      </c>
      <c r="I379" s="47"/>
      <c r="J379" s="1"/>
      <c r="K379" s="47"/>
      <c r="L379" s="1"/>
    </row>
    <row r="380" spans="1:12" ht="21" x14ac:dyDescent="0.65">
      <c r="A380" s="5">
        <v>346</v>
      </c>
      <c r="B380" s="5">
        <v>3</v>
      </c>
      <c r="C380" s="7" t="s">
        <v>317</v>
      </c>
      <c r="D380" s="7">
        <v>30901</v>
      </c>
      <c r="E380" s="7" t="s">
        <v>793</v>
      </c>
      <c r="F380" s="8">
        <v>1.082E-4</v>
      </c>
      <c r="G380" s="30">
        <v>6.9742799999999994E-2</v>
      </c>
      <c r="H380" s="19">
        <v>8989.7029999999995</v>
      </c>
      <c r="K380" s="47"/>
    </row>
    <row r="381" spans="1:12" ht="21" x14ac:dyDescent="0.65">
      <c r="A381" s="5">
        <v>347</v>
      </c>
      <c r="B381" s="5">
        <v>3</v>
      </c>
      <c r="C381" s="7" t="s">
        <v>317</v>
      </c>
      <c r="D381" s="7">
        <v>30902</v>
      </c>
      <c r="E381" s="7" t="s">
        <v>794</v>
      </c>
      <c r="F381" s="8">
        <v>1.2769999999999999E-4</v>
      </c>
      <c r="G381" s="30">
        <v>7.2215500000000002E-2</v>
      </c>
      <c r="H381" s="19">
        <v>9308.4310000000005</v>
      </c>
      <c r="K381" s="47"/>
      <c r="L381" s="48"/>
    </row>
    <row r="382" spans="1:12" ht="21" x14ac:dyDescent="0.65">
      <c r="A382" s="5">
        <v>348</v>
      </c>
      <c r="B382" s="5">
        <v>3</v>
      </c>
      <c r="C382" s="7" t="s">
        <v>317</v>
      </c>
      <c r="D382" s="7">
        <v>30903</v>
      </c>
      <c r="E382" s="7" t="s">
        <v>795</v>
      </c>
      <c r="F382" s="8">
        <v>2.10534E-2</v>
      </c>
      <c r="G382" s="30">
        <v>7.1694499999999994E-2</v>
      </c>
      <c r="H382" s="19">
        <v>9241.2739999999994</v>
      </c>
      <c r="K382" s="47"/>
    </row>
    <row r="383" spans="1:12" ht="21" x14ac:dyDescent="0.65">
      <c r="A383" s="5">
        <v>349</v>
      </c>
      <c r="B383" s="5">
        <v>3</v>
      </c>
      <c r="C383" s="7" t="s">
        <v>317</v>
      </c>
      <c r="D383" s="7">
        <v>30904</v>
      </c>
      <c r="E383" s="7" t="s">
        <v>796</v>
      </c>
      <c r="F383" s="8">
        <v>8.0238199999999996E-2</v>
      </c>
      <c r="G383" s="30">
        <v>7.9870700000000003E-2</v>
      </c>
      <c r="H383" s="19">
        <v>10295.17</v>
      </c>
      <c r="K383" s="47"/>
    </row>
    <row r="384" spans="1:12" ht="21" x14ac:dyDescent="0.65">
      <c r="A384" s="5">
        <v>350</v>
      </c>
      <c r="B384" s="5">
        <v>3</v>
      </c>
      <c r="C384" s="7" t="s">
        <v>317</v>
      </c>
      <c r="D384" s="7">
        <v>30905</v>
      </c>
      <c r="E384" s="7" t="s">
        <v>797</v>
      </c>
      <c r="F384" s="8">
        <v>4.4683899999999999E-2</v>
      </c>
      <c r="G384" s="30">
        <v>7.3176900000000003E-2</v>
      </c>
      <c r="H384" s="19">
        <v>9432.36</v>
      </c>
      <c r="K384" s="47"/>
    </row>
    <row r="385" spans="1:12" ht="21" x14ac:dyDescent="0.65">
      <c r="A385" s="5">
        <v>351</v>
      </c>
      <c r="B385" s="5">
        <v>3</v>
      </c>
      <c r="C385" s="7" t="s">
        <v>317</v>
      </c>
      <c r="D385" s="7">
        <v>30906</v>
      </c>
      <c r="E385" s="7" t="s">
        <v>798</v>
      </c>
      <c r="F385" s="8">
        <v>5.2158200000000002E-2</v>
      </c>
      <c r="G385" s="30">
        <v>7.5926099999999996E-2</v>
      </c>
      <c r="H385" s="19">
        <v>9786.7160000000003</v>
      </c>
      <c r="I385" s="48"/>
      <c r="J385" s="48"/>
      <c r="K385" s="49"/>
    </row>
    <row r="386" spans="1:12" ht="21" x14ac:dyDescent="0.65">
      <c r="A386" s="5">
        <v>352</v>
      </c>
      <c r="B386" s="5">
        <v>3</v>
      </c>
      <c r="C386" s="7" t="s">
        <v>317</v>
      </c>
      <c r="D386" s="7">
        <v>30907</v>
      </c>
      <c r="E386" s="7" t="s">
        <v>799</v>
      </c>
      <c r="F386" s="8">
        <v>1.0560000000000001E-4</v>
      </c>
      <c r="G386" s="30">
        <v>6.9679099999999994E-2</v>
      </c>
      <c r="H386" s="19">
        <v>8981.4959999999992</v>
      </c>
      <c r="K386" s="47"/>
    </row>
    <row r="387" spans="1:12" ht="21" x14ac:dyDescent="0.65">
      <c r="A387" s="5">
        <v>353</v>
      </c>
      <c r="B387" s="5">
        <v>3</v>
      </c>
      <c r="C387" s="7" t="s">
        <v>317</v>
      </c>
      <c r="D387" s="7">
        <v>30908</v>
      </c>
      <c r="E387" s="7" t="s">
        <v>800</v>
      </c>
      <c r="F387" s="8">
        <v>7.3239700000000005E-2</v>
      </c>
      <c r="G387" s="30">
        <v>7.4766700000000005E-2</v>
      </c>
      <c r="H387" s="19">
        <v>9637.2720000000008</v>
      </c>
      <c r="K387" s="47"/>
    </row>
    <row r="388" spans="1:12" ht="21" x14ac:dyDescent="0.65">
      <c r="A388" s="5">
        <v>354</v>
      </c>
      <c r="B388" s="5">
        <v>3</v>
      </c>
      <c r="C388" s="7" t="s">
        <v>317</v>
      </c>
      <c r="D388" s="7">
        <v>30909</v>
      </c>
      <c r="E388" s="7" t="s">
        <v>319</v>
      </c>
      <c r="F388" s="8">
        <v>0.10984910000000001</v>
      </c>
      <c r="G388" s="30">
        <v>8.3152799999999999E-2</v>
      </c>
      <c r="H388" s="19">
        <v>10718.23</v>
      </c>
      <c r="K388" s="47"/>
    </row>
    <row r="389" spans="1:12" ht="21" x14ac:dyDescent="0.65">
      <c r="A389" s="5">
        <v>355</v>
      </c>
      <c r="B389" s="5">
        <v>3</v>
      </c>
      <c r="C389" s="7" t="s">
        <v>317</v>
      </c>
      <c r="D389" s="7">
        <v>30910</v>
      </c>
      <c r="E389" s="7" t="s">
        <v>318</v>
      </c>
      <c r="F389" s="8">
        <v>6.3965000000000003E-3</v>
      </c>
      <c r="G389" s="30">
        <v>7.8322699999999995E-2</v>
      </c>
      <c r="H389" s="19">
        <v>10095.65</v>
      </c>
      <c r="K389" s="47"/>
    </row>
    <row r="390" spans="1:12" ht="21" x14ac:dyDescent="0.65">
      <c r="A390" s="5">
        <v>356</v>
      </c>
      <c r="B390" s="5">
        <v>3</v>
      </c>
      <c r="C390" s="7" t="s">
        <v>317</v>
      </c>
      <c r="D390" s="7">
        <v>30911</v>
      </c>
      <c r="E390" s="7" t="s">
        <v>801</v>
      </c>
      <c r="F390" s="8">
        <v>0.100115</v>
      </c>
      <c r="G390" s="30">
        <v>8.0504300000000001E-2</v>
      </c>
      <c r="H390" s="19">
        <v>10376.84</v>
      </c>
      <c r="K390" s="47"/>
    </row>
    <row r="391" spans="1:12" ht="21" x14ac:dyDescent="0.65">
      <c r="A391" s="5">
        <v>357</v>
      </c>
      <c r="B391" s="5">
        <v>3</v>
      </c>
      <c r="C391" s="7" t="s">
        <v>317</v>
      </c>
      <c r="D391" s="7">
        <v>30912</v>
      </c>
      <c r="E391" s="7" t="s">
        <v>802</v>
      </c>
      <c r="F391" s="8">
        <v>0.19239239999999999</v>
      </c>
      <c r="G391" s="30">
        <v>8.3524500000000002E-2</v>
      </c>
      <c r="H391" s="19">
        <v>10766.14</v>
      </c>
      <c r="K391" s="47"/>
    </row>
    <row r="392" spans="1:12" ht="21" x14ac:dyDescent="0.65">
      <c r="A392" s="5">
        <v>358</v>
      </c>
      <c r="B392" s="5">
        <v>3</v>
      </c>
      <c r="C392" s="7" t="s">
        <v>317</v>
      </c>
      <c r="D392" s="7">
        <v>30913</v>
      </c>
      <c r="E392" s="7" t="s">
        <v>803</v>
      </c>
      <c r="F392" s="8">
        <v>0.31953209999999999</v>
      </c>
      <c r="G392" s="30">
        <v>8.7423600000000004E-2</v>
      </c>
      <c r="H392" s="19">
        <v>11268.73</v>
      </c>
      <c r="K392" s="47"/>
    </row>
    <row r="393" spans="1:12" s="48" customFormat="1" ht="21" customHeight="1" x14ac:dyDescent="0.6">
      <c r="A393" s="80" t="s">
        <v>21</v>
      </c>
      <c r="B393" s="80"/>
      <c r="C393" s="80"/>
      <c r="D393" s="80"/>
      <c r="E393" s="80"/>
      <c r="F393" s="9">
        <f>SUM(F380:F392)</f>
        <v>1</v>
      </c>
      <c r="G393" s="9">
        <f t="shared" ref="G393:H393" si="30">SUM(G380:G392)</f>
        <v>1.0000001999999999</v>
      </c>
      <c r="H393" s="9">
        <f t="shared" si="30"/>
        <v>128898.01199999997</v>
      </c>
      <c r="I393" s="47"/>
      <c r="J393" s="1"/>
      <c r="K393" s="47"/>
      <c r="L393" s="1"/>
    </row>
    <row r="394" spans="1:12" ht="21" x14ac:dyDescent="0.65">
      <c r="A394" s="5">
        <v>359</v>
      </c>
      <c r="B394" s="5">
        <v>3</v>
      </c>
      <c r="C394" s="7" t="s">
        <v>33</v>
      </c>
      <c r="D394" s="7">
        <v>31001</v>
      </c>
      <c r="E394" s="7" t="s">
        <v>34</v>
      </c>
      <c r="F394" s="8">
        <v>1.02355E-2</v>
      </c>
      <c r="G394" s="30">
        <v>0.11629200000000001</v>
      </c>
      <c r="H394" s="19">
        <v>0</v>
      </c>
      <c r="K394" s="47"/>
    </row>
    <row r="395" spans="1:12" ht="21" x14ac:dyDescent="0.65">
      <c r="A395" s="5">
        <v>360</v>
      </c>
      <c r="B395" s="5">
        <v>3</v>
      </c>
      <c r="C395" s="7" t="s">
        <v>33</v>
      </c>
      <c r="D395" s="7">
        <v>31002</v>
      </c>
      <c r="E395" s="7" t="s">
        <v>211</v>
      </c>
      <c r="F395" s="8">
        <v>2.128E-4</v>
      </c>
      <c r="G395" s="30">
        <v>0.12652769999999999</v>
      </c>
      <c r="H395" s="19">
        <v>0</v>
      </c>
      <c r="K395" s="47"/>
      <c r="L395" s="48"/>
    </row>
    <row r="396" spans="1:12" ht="21" x14ac:dyDescent="0.65">
      <c r="A396" s="5">
        <v>361</v>
      </c>
      <c r="B396" s="5">
        <v>3</v>
      </c>
      <c r="C396" s="7" t="s">
        <v>33</v>
      </c>
      <c r="D396" s="7">
        <v>31003</v>
      </c>
      <c r="E396" s="7" t="s">
        <v>212</v>
      </c>
      <c r="F396" s="8">
        <v>2.6014700000000002E-2</v>
      </c>
      <c r="G396" s="30">
        <v>0.11910569999999999</v>
      </c>
      <c r="H396" s="19">
        <v>0</v>
      </c>
      <c r="K396" s="47"/>
    </row>
    <row r="397" spans="1:12" ht="21" x14ac:dyDescent="0.65">
      <c r="A397" s="5">
        <v>362</v>
      </c>
      <c r="B397" s="5">
        <v>3</v>
      </c>
      <c r="C397" s="7" t="s">
        <v>33</v>
      </c>
      <c r="D397" s="7">
        <v>31004</v>
      </c>
      <c r="E397" s="7" t="s">
        <v>804</v>
      </c>
      <c r="F397" s="8">
        <v>0.19465389999999999</v>
      </c>
      <c r="G397" s="30">
        <v>0.13357569999999999</v>
      </c>
      <c r="H397" s="19">
        <v>0</v>
      </c>
      <c r="K397" s="47"/>
    </row>
    <row r="398" spans="1:12" ht="21" x14ac:dyDescent="0.65">
      <c r="A398" s="5">
        <v>363</v>
      </c>
      <c r="B398" s="5">
        <v>3</v>
      </c>
      <c r="C398" s="7" t="s">
        <v>33</v>
      </c>
      <c r="D398" s="7">
        <v>31005</v>
      </c>
      <c r="E398" s="7" t="s">
        <v>805</v>
      </c>
      <c r="F398" s="8">
        <v>0.1057148</v>
      </c>
      <c r="G398" s="30">
        <v>0.12941059999999999</v>
      </c>
      <c r="H398" s="19">
        <v>0</v>
      </c>
      <c r="I398" s="48"/>
      <c r="J398" s="48"/>
      <c r="K398" s="49"/>
    </row>
    <row r="399" spans="1:12" ht="21" x14ac:dyDescent="0.65">
      <c r="A399" s="5">
        <v>364</v>
      </c>
      <c r="B399" s="5">
        <v>3</v>
      </c>
      <c r="C399" s="7" t="s">
        <v>33</v>
      </c>
      <c r="D399" s="7">
        <v>31006</v>
      </c>
      <c r="E399" s="7" t="s">
        <v>806</v>
      </c>
      <c r="F399" s="8">
        <v>0.31203330000000001</v>
      </c>
      <c r="G399" s="30">
        <v>0.12618850000000001</v>
      </c>
      <c r="H399" s="19">
        <v>0</v>
      </c>
      <c r="K399" s="47"/>
    </row>
    <row r="400" spans="1:12" ht="21" x14ac:dyDescent="0.65">
      <c r="A400" s="5">
        <v>365</v>
      </c>
      <c r="B400" s="5">
        <v>3</v>
      </c>
      <c r="C400" s="7" t="s">
        <v>33</v>
      </c>
      <c r="D400" s="7">
        <v>31007</v>
      </c>
      <c r="E400" s="7" t="s">
        <v>807</v>
      </c>
      <c r="F400" s="8">
        <v>0.31961539999999999</v>
      </c>
      <c r="G400" s="30">
        <v>0.13832510000000001</v>
      </c>
      <c r="H400" s="19">
        <v>0</v>
      </c>
      <c r="K400" s="47"/>
    </row>
    <row r="401" spans="1:12" ht="21" x14ac:dyDescent="0.65">
      <c r="A401" s="5">
        <v>366</v>
      </c>
      <c r="B401" s="5">
        <v>3</v>
      </c>
      <c r="C401" s="7" t="s">
        <v>33</v>
      </c>
      <c r="D401" s="7">
        <v>31008</v>
      </c>
      <c r="E401" s="7" t="s">
        <v>808</v>
      </c>
      <c r="F401" s="8">
        <v>3.1519699999999998E-2</v>
      </c>
      <c r="G401" s="30">
        <v>0.1105747</v>
      </c>
      <c r="H401" s="19">
        <v>0</v>
      </c>
      <c r="K401" s="47"/>
    </row>
    <row r="402" spans="1:12" s="48" customFormat="1" ht="21" customHeight="1" x14ac:dyDescent="0.6">
      <c r="A402" s="80" t="s">
        <v>21</v>
      </c>
      <c r="B402" s="80"/>
      <c r="C402" s="80"/>
      <c r="D402" s="80"/>
      <c r="E402" s="80"/>
      <c r="F402" s="9">
        <f>SUM(F394:F401)</f>
        <v>1.0000001000000001</v>
      </c>
      <c r="G402" s="9">
        <f t="shared" ref="G402:H402" si="31">SUM(G394:G401)</f>
        <v>1</v>
      </c>
      <c r="H402" s="9">
        <f t="shared" si="31"/>
        <v>0</v>
      </c>
      <c r="I402" s="47"/>
      <c r="J402" s="1"/>
      <c r="K402" s="47"/>
      <c r="L402" s="1"/>
    </row>
    <row r="403" spans="1:12" ht="21" x14ac:dyDescent="0.65">
      <c r="A403" s="5">
        <v>367</v>
      </c>
      <c r="B403" s="5">
        <v>3</v>
      </c>
      <c r="C403" s="7" t="s">
        <v>322</v>
      </c>
      <c r="D403" s="7">
        <v>31101</v>
      </c>
      <c r="E403" s="7" t="s">
        <v>323</v>
      </c>
      <c r="F403" s="8">
        <v>0.14773929999999999</v>
      </c>
      <c r="G403" s="30">
        <v>0.11939959999999999</v>
      </c>
      <c r="H403" s="19">
        <v>139158.79999999999</v>
      </c>
      <c r="K403" s="47"/>
    </row>
    <row r="404" spans="1:12" ht="21" x14ac:dyDescent="0.65">
      <c r="A404" s="5">
        <v>368</v>
      </c>
      <c r="B404" s="5">
        <v>3</v>
      </c>
      <c r="C404" s="7" t="s">
        <v>322</v>
      </c>
      <c r="D404" s="7">
        <v>31102</v>
      </c>
      <c r="E404" s="7" t="s">
        <v>809</v>
      </c>
      <c r="F404" s="8">
        <v>0.1101355</v>
      </c>
      <c r="G404" s="30">
        <v>0.106727</v>
      </c>
      <c r="H404" s="19">
        <v>124389</v>
      </c>
      <c r="I404" s="48"/>
      <c r="J404" s="48"/>
      <c r="K404" s="49"/>
      <c r="L404" s="48"/>
    </row>
    <row r="405" spans="1:12" ht="21" x14ac:dyDescent="0.65">
      <c r="A405" s="5">
        <v>369</v>
      </c>
      <c r="B405" s="5">
        <v>3</v>
      </c>
      <c r="C405" s="7" t="s">
        <v>322</v>
      </c>
      <c r="D405" s="7">
        <v>31103</v>
      </c>
      <c r="E405" s="7" t="s">
        <v>810</v>
      </c>
      <c r="F405" s="8">
        <v>0.47532140000000001</v>
      </c>
      <c r="G405" s="30">
        <v>0.12490370000000001</v>
      </c>
      <c r="H405" s="19">
        <v>145573.79999999999</v>
      </c>
      <c r="K405" s="47"/>
    </row>
    <row r="406" spans="1:12" ht="21" x14ac:dyDescent="0.65">
      <c r="A406" s="5">
        <v>370</v>
      </c>
      <c r="B406" s="5">
        <v>3</v>
      </c>
      <c r="C406" s="7" t="s">
        <v>322</v>
      </c>
      <c r="D406" s="7">
        <v>31104</v>
      </c>
      <c r="E406" s="7" t="s">
        <v>811</v>
      </c>
      <c r="F406" s="8">
        <v>4.7770000000000001E-4</v>
      </c>
      <c r="G406" s="30">
        <v>0.104546</v>
      </c>
      <c r="H406" s="19">
        <v>121847.1</v>
      </c>
      <c r="K406" s="47"/>
    </row>
    <row r="407" spans="1:12" ht="21" x14ac:dyDescent="0.65">
      <c r="A407" s="5">
        <v>371</v>
      </c>
      <c r="B407" s="5">
        <v>3</v>
      </c>
      <c r="C407" s="7" t="s">
        <v>322</v>
      </c>
      <c r="D407" s="7">
        <v>31105</v>
      </c>
      <c r="E407" s="7" t="s">
        <v>812</v>
      </c>
      <c r="F407" s="8">
        <v>0.26448630000000001</v>
      </c>
      <c r="G407" s="30">
        <v>0.1274962</v>
      </c>
      <c r="H407" s="19">
        <v>148595.29999999999</v>
      </c>
      <c r="K407" s="47"/>
    </row>
    <row r="408" spans="1:12" ht="21" x14ac:dyDescent="0.65">
      <c r="A408" s="5">
        <v>372</v>
      </c>
      <c r="B408" s="5">
        <v>3</v>
      </c>
      <c r="C408" s="7" t="s">
        <v>322</v>
      </c>
      <c r="D408" s="7">
        <v>31106</v>
      </c>
      <c r="E408" s="7" t="s">
        <v>506</v>
      </c>
      <c r="F408" s="8">
        <v>4.238E-4</v>
      </c>
      <c r="G408" s="30">
        <v>0.1015321</v>
      </c>
      <c r="H408" s="19">
        <v>118334.5</v>
      </c>
      <c r="K408" s="47"/>
    </row>
    <row r="409" spans="1:12" ht="21" x14ac:dyDescent="0.65">
      <c r="A409" s="5">
        <v>373</v>
      </c>
      <c r="B409" s="5">
        <v>3</v>
      </c>
      <c r="C409" s="7" t="s">
        <v>322</v>
      </c>
      <c r="D409" s="7">
        <v>31107</v>
      </c>
      <c r="E409" s="7" t="s">
        <v>813</v>
      </c>
      <c r="F409" s="8">
        <v>4.9479999999999999E-4</v>
      </c>
      <c r="G409" s="30">
        <v>0.1041665</v>
      </c>
      <c r="H409" s="19">
        <v>121404.8</v>
      </c>
      <c r="K409" s="47"/>
    </row>
    <row r="410" spans="1:12" ht="21" x14ac:dyDescent="0.65">
      <c r="A410" s="5">
        <v>374</v>
      </c>
      <c r="B410" s="5">
        <v>3</v>
      </c>
      <c r="C410" s="7" t="s">
        <v>322</v>
      </c>
      <c r="D410" s="7">
        <v>31108</v>
      </c>
      <c r="E410" s="7" t="s">
        <v>814</v>
      </c>
      <c r="F410" s="8">
        <v>4.5459999999999999E-4</v>
      </c>
      <c r="G410" s="30">
        <v>0.1052125</v>
      </c>
      <c r="H410" s="19">
        <v>122623.9</v>
      </c>
      <c r="K410" s="47"/>
    </row>
    <row r="411" spans="1:12" ht="21" x14ac:dyDescent="0.65">
      <c r="A411" s="5">
        <v>375</v>
      </c>
      <c r="B411" s="5">
        <v>3</v>
      </c>
      <c r="C411" s="7" t="s">
        <v>322</v>
      </c>
      <c r="D411" s="7">
        <v>31109</v>
      </c>
      <c r="E411" s="7" t="s">
        <v>815</v>
      </c>
      <c r="F411" s="8">
        <v>4.6670000000000001E-4</v>
      </c>
      <c r="G411" s="30">
        <v>0.1060164</v>
      </c>
      <c r="H411" s="19">
        <v>123560.9</v>
      </c>
      <c r="I411" s="48"/>
      <c r="J411" s="48"/>
      <c r="K411" s="49"/>
    </row>
    <row r="412" spans="1:12" s="48" customFormat="1" ht="21" customHeight="1" x14ac:dyDescent="0.6">
      <c r="A412" s="80" t="s">
        <v>21</v>
      </c>
      <c r="B412" s="80"/>
      <c r="C412" s="80"/>
      <c r="D412" s="80"/>
      <c r="E412" s="80"/>
      <c r="F412" s="9">
        <f>SUM(F403:F411)</f>
        <v>1.0000001000000001</v>
      </c>
      <c r="G412" s="9">
        <f t="shared" ref="G412:H412" si="32">SUM(G403:G411)</f>
        <v>1.0000000000000002</v>
      </c>
      <c r="H412" s="9">
        <f t="shared" si="32"/>
        <v>1165488.1000000001</v>
      </c>
      <c r="I412" s="47"/>
      <c r="K412" s="49"/>
      <c r="L412" s="1"/>
    </row>
    <row r="413" spans="1:12" ht="21" x14ac:dyDescent="0.65">
      <c r="A413" s="5">
        <v>376</v>
      </c>
      <c r="B413" s="5">
        <v>3</v>
      </c>
      <c r="C413" s="7" t="s">
        <v>301</v>
      </c>
      <c r="D413" s="7">
        <v>31201</v>
      </c>
      <c r="E413" s="7" t="s">
        <v>816</v>
      </c>
      <c r="F413" s="8">
        <v>6.1318299999999999E-2</v>
      </c>
      <c r="G413" s="30">
        <v>9.3544699999999995E-2</v>
      </c>
      <c r="H413" s="19">
        <v>90278.2</v>
      </c>
      <c r="K413" s="47"/>
    </row>
    <row r="414" spans="1:12" ht="21" x14ac:dyDescent="0.65">
      <c r="A414" s="5">
        <v>377</v>
      </c>
      <c r="B414" s="5">
        <v>3</v>
      </c>
      <c r="C414" s="7" t="s">
        <v>301</v>
      </c>
      <c r="D414" s="7">
        <v>31202</v>
      </c>
      <c r="E414" s="7" t="s">
        <v>817</v>
      </c>
      <c r="F414" s="8">
        <v>6.3256699999999999E-2</v>
      </c>
      <c r="G414" s="30">
        <v>9.8278000000000004E-2</v>
      </c>
      <c r="H414" s="19">
        <v>94846.18</v>
      </c>
      <c r="K414" s="47"/>
      <c r="L414" s="48"/>
    </row>
    <row r="415" spans="1:12" ht="21" x14ac:dyDescent="0.65">
      <c r="A415" s="5">
        <v>378</v>
      </c>
      <c r="B415" s="5">
        <v>3</v>
      </c>
      <c r="C415" s="7" t="s">
        <v>301</v>
      </c>
      <c r="D415" s="7">
        <v>31203</v>
      </c>
      <c r="E415" s="7" t="s">
        <v>313</v>
      </c>
      <c r="F415" s="8">
        <v>0.17332359999999999</v>
      </c>
      <c r="G415" s="30">
        <v>0.1016109</v>
      </c>
      <c r="H415" s="19">
        <v>98062.66</v>
      </c>
      <c r="K415" s="47"/>
    </row>
    <row r="416" spans="1:12" ht="21" x14ac:dyDescent="0.65">
      <c r="A416" s="5">
        <v>379</v>
      </c>
      <c r="B416" s="5">
        <v>3</v>
      </c>
      <c r="C416" s="7" t="s">
        <v>301</v>
      </c>
      <c r="D416" s="7">
        <v>31204</v>
      </c>
      <c r="E416" s="7" t="s">
        <v>818</v>
      </c>
      <c r="F416" s="8">
        <v>0.6609604</v>
      </c>
      <c r="G416" s="30">
        <v>0.1180913</v>
      </c>
      <c r="H416" s="19">
        <v>113967.6</v>
      </c>
      <c r="K416" s="47"/>
    </row>
    <row r="417" spans="1:12" ht="21" x14ac:dyDescent="0.65">
      <c r="A417" s="5">
        <v>380</v>
      </c>
      <c r="B417" s="5">
        <v>3</v>
      </c>
      <c r="C417" s="7" t="s">
        <v>301</v>
      </c>
      <c r="D417" s="7">
        <v>31205</v>
      </c>
      <c r="E417" s="7" t="s">
        <v>819</v>
      </c>
      <c r="F417" s="8">
        <v>4.5360000000000002E-4</v>
      </c>
      <c r="G417" s="30">
        <v>9.7212199999999999E-2</v>
      </c>
      <c r="H417" s="19">
        <v>93817.55</v>
      </c>
      <c r="K417" s="47"/>
    </row>
    <row r="418" spans="1:12" ht="21" x14ac:dyDescent="0.65">
      <c r="A418" s="5">
        <v>381</v>
      </c>
      <c r="B418" s="5">
        <v>3</v>
      </c>
      <c r="C418" s="7" t="s">
        <v>301</v>
      </c>
      <c r="D418" s="7">
        <v>31206</v>
      </c>
      <c r="E418" s="7" t="s">
        <v>820</v>
      </c>
      <c r="F418" s="8">
        <v>8.2307000000000005E-3</v>
      </c>
      <c r="G418" s="30">
        <v>0.1124472</v>
      </c>
      <c r="H418" s="19">
        <v>108520.6</v>
      </c>
      <c r="K418" s="47"/>
    </row>
    <row r="419" spans="1:12" ht="21" x14ac:dyDescent="0.65">
      <c r="A419" s="5">
        <v>382</v>
      </c>
      <c r="B419" s="5">
        <v>3</v>
      </c>
      <c r="C419" s="7" t="s">
        <v>301</v>
      </c>
      <c r="D419" s="7">
        <v>31207</v>
      </c>
      <c r="E419" s="7" t="s">
        <v>303</v>
      </c>
      <c r="F419" s="8">
        <v>3.1198300000000002E-2</v>
      </c>
      <c r="G419" s="30">
        <v>9.7218899999999997E-2</v>
      </c>
      <c r="H419" s="19">
        <v>93824.04</v>
      </c>
      <c r="K419" s="47"/>
    </row>
    <row r="420" spans="1:12" ht="21" x14ac:dyDescent="0.65">
      <c r="A420" s="5">
        <v>383</v>
      </c>
      <c r="B420" s="5">
        <v>3</v>
      </c>
      <c r="C420" s="7" t="s">
        <v>301</v>
      </c>
      <c r="D420" s="7">
        <v>31208</v>
      </c>
      <c r="E420" s="7" t="s">
        <v>302</v>
      </c>
      <c r="F420" s="8">
        <v>3.8440000000000002E-4</v>
      </c>
      <c r="G420" s="30">
        <v>9.0606400000000004E-2</v>
      </c>
      <c r="H420" s="19">
        <v>87442.48</v>
      </c>
      <c r="K420" s="47"/>
    </row>
    <row r="421" spans="1:12" ht="21" x14ac:dyDescent="0.65">
      <c r="A421" s="5">
        <v>384</v>
      </c>
      <c r="B421" s="5">
        <v>3</v>
      </c>
      <c r="C421" s="7" t="s">
        <v>301</v>
      </c>
      <c r="D421" s="7">
        <v>31209</v>
      </c>
      <c r="E421" s="7" t="s">
        <v>337</v>
      </c>
      <c r="F421" s="8">
        <v>4.5219999999999999E-4</v>
      </c>
      <c r="G421" s="30">
        <v>9.7217999999999999E-2</v>
      </c>
      <c r="H421" s="19">
        <v>93823.21</v>
      </c>
      <c r="K421" s="47"/>
    </row>
    <row r="422" spans="1:12" ht="21" x14ac:dyDescent="0.65">
      <c r="A422" s="5">
        <v>385</v>
      </c>
      <c r="B422" s="5">
        <v>3</v>
      </c>
      <c r="C422" s="7" t="s">
        <v>301</v>
      </c>
      <c r="D422" s="7">
        <v>31210</v>
      </c>
      <c r="E422" s="7" t="s">
        <v>792</v>
      </c>
      <c r="F422" s="8">
        <v>4.216E-4</v>
      </c>
      <c r="G422" s="30">
        <v>9.3772499999999995E-2</v>
      </c>
      <c r="H422" s="19">
        <v>90498</v>
      </c>
      <c r="K422" s="47"/>
    </row>
    <row r="423" spans="1:12" s="48" customFormat="1" ht="21" customHeight="1" x14ac:dyDescent="0.6">
      <c r="A423" s="80" t="s">
        <v>21</v>
      </c>
      <c r="B423" s="80"/>
      <c r="C423" s="80"/>
      <c r="D423" s="80"/>
      <c r="E423" s="80"/>
      <c r="F423" s="9">
        <f>SUM(F413:F422)</f>
        <v>0.99999980000000011</v>
      </c>
      <c r="G423" s="9">
        <f t="shared" ref="G423:H423" si="33">SUM(G413:G422)</f>
        <v>1.0000001000000001</v>
      </c>
      <c r="H423" s="9">
        <f t="shared" si="33"/>
        <v>965080.52</v>
      </c>
      <c r="I423" s="47"/>
      <c r="J423" s="1"/>
      <c r="K423" s="47"/>
      <c r="L423" s="1"/>
    </row>
    <row r="424" spans="1:12" ht="21" x14ac:dyDescent="0.65">
      <c r="A424" s="5">
        <v>386</v>
      </c>
      <c r="B424" s="5">
        <v>3</v>
      </c>
      <c r="C424" s="7" t="s">
        <v>283</v>
      </c>
      <c r="D424" s="7">
        <v>31301</v>
      </c>
      <c r="E424" s="7" t="s">
        <v>821</v>
      </c>
      <c r="F424" s="8">
        <v>0.1908099</v>
      </c>
      <c r="G424" s="30">
        <v>0.15097659999999999</v>
      </c>
      <c r="H424" s="19">
        <v>2223867</v>
      </c>
      <c r="K424" s="47"/>
    </row>
    <row r="425" spans="1:12" ht="21" x14ac:dyDescent="0.65">
      <c r="A425" s="5">
        <v>387</v>
      </c>
      <c r="B425" s="5">
        <v>3</v>
      </c>
      <c r="C425" s="7" t="s">
        <v>283</v>
      </c>
      <c r="D425" s="7">
        <v>31302</v>
      </c>
      <c r="E425" s="7" t="s">
        <v>310</v>
      </c>
      <c r="F425" s="8">
        <v>0.2322688</v>
      </c>
      <c r="G425" s="30">
        <v>0.15194469999999999</v>
      </c>
      <c r="H425" s="19">
        <v>2238126</v>
      </c>
      <c r="K425" s="47"/>
      <c r="L425" s="48"/>
    </row>
    <row r="426" spans="1:12" ht="21" x14ac:dyDescent="0.65">
      <c r="A426" s="5">
        <v>388</v>
      </c>
      <c r="B426" s="5">
        <v>3</v>
      </c>
      <c r="C426" s="7" t="s">
        <v>283</v>
      </c>
      <c r="D426" s="7">
        <v>31303</v>
      </c>
      <c r="E426" s="7" t="s">
        <v>284</v>
      </c>
      <c r="F426" s="8">
        <v>0.52520869999999997</v>
      </c>
      <c r="G426" s="30">
        <v>0.1660671</v>
      </c>
      <c r="H426" s="19">
        <v>2446148</v>
      </c>
      <c r="K426" s="47"/>
    </row>
    <row r="427" spans="1:12" ht="21" x14ac:dyDescent="0.65">
      <c r="A427" s="5">
        <v>389</v>
      </c>
      <c r="B427" s="5">
        <v>3</v>
      </c>
      <c r="C427" s="7" t="s">
        <v>283</v>
      </c>
      <c r="D427" s="7">
        <v>31304</v>
      </c>
      <c r="E427" s="7" t="s">
        <v>822</v>
      </c>
      <c r="F427" s="8">
        <v>5.1075299999999997E-2</v>
      </c>
      <c r="G427" s="30">
        <v>0.1654582</v>
      </c>
      <c r="H427" s="19">
        <v>2437179</v>
      </c>
      <c r="I427" s="48"/>
      <c r="J427" s="48"/>
      <c r="K427" s="49"/>
    </row>
    <row r="428" spans="1:12" ht="21" x14ac:dyDescent="0.65">
      <c r="A428" s="5">
        <v>390</v>
      </c>
      <c r="B428" s="5">
        <v>3</v>
      </c>
      <c r="C428" s="7" t="s">
        <v>283</v>
      </c>
      <c r="D428" s="7">
        <v>31305</v>
      </c>
      <c r="E428" s="7" t="s">
        <v>823</v>
      </c>
      <c r="F428" s="8">
        <v>1.5809999999999999E-4</v>
      </c>
      <c r="G428" s="30">
        <v>0.11250880000000001</v>
      </c>
      <c r="H428" s="19">
        <v>1657241</v>
      </c>
      <c r="K428" s="47"/>
    </row>
    <row r="429" spans="1:12" ht="21" x14ac:dyDescent="0.65">
      <c r="A429" s="5">
        <v>391</v>
      </c>
      <c r="B429" s="5">
        <v>3</v>
      </c>
      <c r="C429" s="7" t="s">
        <v>283</v>
      </c>
      <c r="D429" s="7">
        <v>31306</v>
      </c>
      <c r="E429" s="7" t="s">
        <v>824</v>
      </c>
      <c r="F429" s="8">
        <v>1.9249999999999999E-4</v>
      </c>
      <c r="G429" s="30">
        <v>0.1178437</v>
      </c>
      <c r="H429" s="19">
        <v>1735823</v>
      </c>
      <c r="K429" s="47"/>
    </row>
    <row r="430" spans="1:12" ht="21" x14ac:dyDescent="0.65">
      <c r="A430" s="5">
        <v>392</v>
      </c>
      <c r="B430" s="5">
        <v>3</v>
      </c>
      <c r="C430" s="7" t="s">
        <v>283</v>
      </c>
      <c r="D430" s="7">
        <v>31307</v>
      </c>
      <c r="E430" s="7" t="s">
        <v>825</v>
      </c>
      <c r="F430" s="8">
        <v>2.8659999999999997E-4</v>
      </c>
      <c r="G430" s="30">
        <v>0.13520080000000001</v>
      </c>
      <c r="H430" s="19">
        <v>1991491</v>
      </c>
      <c r="K430" s="47"/>
    </row>
    <row r="431" spans="1:12" s="48" customFormat="1" ht="21" customHeight="1" x14ac:dyDescent="0.6">
      <c r="A431" s="80" t="s">
        <v>21</v>
      </c>
      <c r="B431" s="80"/>
      <c r="C431" s="80"/>
      <c r="D431" s="80"/>
      <c r="E431" s="80"/>
      <c r="F431" s="9">
        <f>SUM(F424:F430)</f>
        <v>0.99999990000000016</v>
      </c>
      <c r="G431" s="9">
        <f t="shared" ref="G431:H431" si="34">SUM(G424:G430)</f>
        <v>0.99999989999999994</v>
      </c>
      <c r="H431" s="9">
        <f t="shared" si="34"/>
        <v>14729875</v>
      </c>
      <c r="I431" s="47"/>
      <c r="J431" s="1"/>
      <c r="K431" s="47"/>
      <c r="L431" s="1"/>
    </row>
    <row r="432" spans="1:12" ht="21" x14ac:dyDescent="0.65">
      <c r="A432" s="5">
        <v>393</v>
      </c>
      <c r="B432" s="5" t="s">
        <v>826</v>
      </c>
      <c r="C432" s="7" t="s">
        <v>120</v>
      </c>
      <c r="D432" s="7">
        <v>40101</v>
      </c>
      <c r="E432" s="7" t="s">
        <v>121</v>
      </c>
      <c r="F432" s="8">
        <v>1.952E-4</v>
      </c>
      <c r="G432" s="30">
        <v>7.7906799999999998E-2</v>
      </c>
      <c r="H432" s="19">
        <v>0</v>
      </c>
      <c r="K432" s="47"/>
    </row>
    <row r="433" spans="1:12" ht="21" x14ac:dyDescent="0.65">
      <c r="A433" s="5">
        <v>394</v>
      </c>
      <c r="B433" s="5" t="s">
        <v>826</v>
      </c>
      <c r="C433" s="7" t="s">
        <v>120</v>
      </c>
      <c r="D433" s="7">
        <v>40102</v>
      </c>
      <c r="E433" s="7" t="s">
        <v>166</v>
      </c>
      <c r="F433" s="8">
        <v>7.8198599999999993E-2</v>
      </c>
      <c r="G433" s="30">
        <v>9.05199E-2</v>
      </c>
      <c r="H433" s="19">
        <v>0</v>
      </c>
      <c r="K433" s="47"/>
      <c r="L433" s="48"/>
    </row>
    <row r="434" spans="1:12" ht="21" x14ac:dyDescent="0.65">
      <c r="A434" s="5">
        <v>395</v>
      </c>
      <c r="B434" s="5" t="s">
        <v>826</v>
      </c>
      <c r="C434" s="7" t="s">
        <v>120</v>
      </c>
      <c r="D434" s="7">
        <v>40103</v>
      </c>
      <c r="E434" s="7" t="s">
        <v>167</v>
      </c>
      <c r="F434" s="8">
        <v>2.9040000000000001E-4</v>
      </c>
      <c r="G434" s="30">
        <v>9.32838E-2</v>
      </c>
      <c r="H434" s="19">
        <v>0</v>
      </c>
      <c r="K434" s="47"/>
    </row>
    <row r="435" spans="1:12" ht="21" x14ac:dyDescent="0.65">
      <c r="A435" s="5">
        <v>396</v>
      </c>
      <c r="B435" s="5" t="s">
        <v>826</v>
      </c>
      <c r="C435" s="7" t="s">
        <v>120</v>
      </c>
      <c r="D435" s="7">
        <v>40104</v>
      </c>
      <c r="E435" s="7" t="s">
        <v>168</v>
      </c>
      <c r="F435" s="8">
        <v>2.7599999999999999E-4</v>
      </c>
      <c r="G435" s="30">
        <v>8.8563500000000003E-2</v>
      </c>
      <c r="H435" s="19">
        <v>0</v>
      </c>
      <c r="K435" s="47"/>
    </row>
    <row r="436" spans="1:12" ht="21" x14ac:dyDescent="0.65">
      <c r="A436" s="5">
        <v>397</v>
      </c>
      <c r="B436" s="5" t="s">
        <v>826</v>
      </c>
      <c r="C436" s="7" t="s">
        <v>120</v>
      </c>
      <c r="D436" s="7">
        <v>40105</v>
      </c>
      <c r="E436" s="7" t="s">
        <v>196</v>
      </c>
      <c r="F436" s="8">
        <v>2.8150000000000001E-4</v>
      </c>
      <c r="G436" s="30">
        <v>9.1897999999999994E-2</v>
      </c>
      <c r="H436" s="19">
        <v>0</v>
      </c>
      <c r="K436" s="47"/>
    </row>
    <row r="437" spans="1:12" ht="21" x14ac:dyDescent="0.65">
      <c r="A437" s="5">
        <v>398</v>
      </c>
      <c r="B437" s="5" t="s">
        <v>826</v>
      </c>
      <c r="C437" s="7" t="s">
        <v>120</v>
      </c>
      <c r="D437" s="7">
        <v>40106</v>
      </c>
      <c r="E437" s="7" t="s">
        <v>827</v>
      </c>
      <c r="F437" s="8">
        <v>7.8770099999999996E-2</v>
      </c>
      <c r="G437" s="30">
        <v>8.9112899999999995E-2</v>
      </c>
      <c r="H437" s="19">
        <v>0</v>
      </c>
      <c r="I437" s="48"/>
      <c r="J437" s="48"/>
      <c r="K437" s="49"/>
    </row>
    <row r="438" spans="1:12" ht="21" x14ac:dyDescent="0.65">
      <c r="A438" s="5">
        <v>399</v>
      </c>
      <c r="B438" s="5" t="s">
        <v>826</v>
      </c>
      <c r="C438" s="7" t="s">
        <v>120</v>
      </c>
      <c r="D438" s="7">
        <v>40107</v>
      </c>
      <c r="E438" s="7" t="s">
        <v>828</v>
      </c>
      <c r="F438" s="8">
        <v>1.9251999999999998E-2</v>
      </c>
      <c r="G438" s="30">
        <v>8.7079199999999995E-2</v>
      </c>
      <c r="H438" s="19">
        <v>0</v>
      </c>
      <c r="K438" s="47"/>
    </row>
    <row r="439" spans="1:12" ht="21" x14ac:dyDescent="0.65">
      <c r="A439" s="5">
        <v>400</v>
      </c>
      <c r="B439" s="5" t="s">
        <v>826</v>
      </c>
      <c r="C439" s="7" t="s">
        <v>120</v>
      </c>
      <c r="D439" s="7">
        <v>40108</v>
      </c>
      <c r="E439" s="7" t="s">
        <v>360</v>
      </c>
      <c r="F439" s="8">
        <v>0.13532739999999999</v>
      </c>
      <c r="G439" s="30">
        <v>9.1595300000000004E-2</v>
      </c>
      <c r="H439" s="19">
        <v>0</v>
      </c>
      <c r="K439" s="47"/>
    </row>
    <row r="440" spans="1:12" ht="21" x14ac:dyDescent="0.65">
      <c r="A440" s="5">
        <v>401</v>
      </c>
      <c r="B440" s="5" t="s">
        <v>826</v>
      </c>
      <c r="C440" s="7" t="s">
        <v>120</v>
      </c>
      <c r="D440" s="7">
        <v>40109</v>
      </c>
      <c r="E440" s="7" t="s">
        <v>829</v>
      </c>
      <c r="F440" s="8">
        <v>3.29377E-2</v>
      </c>
      <c r="G440" s="30">
        <v>9.2982899999999993E-2</v>
      </c>
      <c r="H440" s="19">
        <v>0</v>
      </c>
      <c r="K440" s="47"/>
    </row>
    <row r="441" spans="1:12" ht="21" x14ac:dyDescent="0.65">
      <c r="A441" s="5">
        <v>402</v>
      </c>
      <c r="B441" s="5" t="s">
        <v>826</v>
      </c>
      <c r="C441" s="7" t="s">
        <v>120</v>
      </c>
      <c r="D441" s="7">
        <v>40110</v>
      </c>
      <c r="E441" s="7" t="s">
        <v>830</v>
      </c>
      <c r="F441" s="8">
        <v>0.30279210000000001</v>
      </c>
      <c r="G441" s="30">
        <v>9.7564600000000001E-2</v>
      </c>
      <c r="H441" s="19">
        <v>0</v>
      </c>
      <c r="K441" s="47"/>
    </row>
    <row r="442" spans="1:12" ht="21" x14ac:dyDescent="0.65">
      <c r="A442" s="5">
        <v>403</v>
      </c>
      <c r="B442" s="5" t="s">
        <v>826</v>
      </c>
      <c r="C442" s="7" t="s">
        <v>120</v>
      </c>
      <c r="D442" s="7">
        <v>40111</v>
      </c>
      <c r="E442" s="7" t="s">
        <v>831</v>
      </c>
      <c r="F442" s="8">
        <v>0.35167900000000002</v>
      </c>
      <c r="G442" s="30">
        <v>9.9493200000000004E-2</v>
      </c>
      <c r="H442" s="19">
        <v>0</v>
      </c>
      <c r="K442" s="47"/>
    </row>
    <row r="443" spans="1:12" s="48" customFormat="1" ht="21" customHeight="1" x14ac:dyDescent="0.6">
      <c r="A443" s="80" t="s">
        <v>21</v>
      </c>
      <c r="B443" s="80"/>
      <c r="C443" s="80"/>
      <c r="D443" s="80"/>
      <c r="E443" s="80"/>
      <c r="F443" s="9">
        <f>SUM(F432:F442)</f>
        <v>1</v>
      </c>
      <c r="G443" s="9">
        <f t="shared" ref="G443:H443" si="35">SUM(G432:G442)</f>
        <v>1.0000001000000001</v>
      </c>
      <c r="H443" s="9">
        <f t="shared" si="35"/>
        <v>0</v>
      </c>
      <c r="I443" s="47"/>
      <c r="J443" s="1"/>
      <c r="K443" s="47"/>
      <c r="L443" s="1"/>
    </row>
    <row r="444" spans="1:12" ht="21" x14ac:dyDescent="0.65">
      <c r="A444" s="5">
        <v>404</v>
      </c>
      <c r="B444" s="5" t="s">
        <v>826</v>
      </c>
      <c r="C444" s="7" t="s">
        <v>43</v>
      </c>
      <c r="D444" s="7">
        <v>40201</v>
      </c>
      <c r="E444" s="7" t="s">
        <v>58</v>
      </c>
      <c r="F444" s="8">
        <v>0.20320859999999999</v>
      </c>
      <c r="G444" s="30">
        <v>0.17103660000000001</v>
      </c>
      <c r="H444" s="19">
        <v>64678.18</v>
      </c>
      <c r="K444" s="47"/>
    </row>
    <row r="445" spans="1:12" ht="21" x14ac:dyDescent="0.65">
      <c r="A445" s="5">
        <v>405</v>
      </c>
      <c r="B445" s="5" t="s">
        <v>826</v>
      </c>
      <c r="C445" s="7" t="s">
        <v>43</v>
      </c>
      <c r="D445" s="7">
        <v>40202</v>
      </c>
      <c r="E445" s="7" t="s">
        <v>44</v>
      </c>
      <c r="F445" s="8">
        <v>0.21894930000000001</v>
      </c>
      <c r="G445" s="30">
        <v>0.23028670000000001</v>
      </c>
      <c r="H445" s="19">
        <v>87083.83</v>
      </c>
      <c r="K445" s="47"/>
      <c r="L445" s="48"/>
    </row>
    <row r="446" spans="1:12" ht="21" x14ac:dyDescent="0.65">
      <c r="A446" s="5">
        <v>406</v>
      </c>
      <c r="B446" s="5" t="s">
        <v>826</v>
      </c>
      <c r="C446" s="7" t="s">
        <v>43</v>
      </c>
      <c r="D446" s="7">
        <v>40203</v>
      </c>
      <c r="E446" s="7" t="s">
        <v>59</v>
      </c>
      <c r="F446" s="8">
        <v>0.2937824</v>
      </c>
      <c r="G446" s="30">
        <v>0.29834110000000003</v>
      </c>
      <c r="H446" s="19">
        <v>112818.9</v>
      </c>
      <c r="K446" s="47"/>
    </row>
    <row r="447" spans="1:12" ht="21" x14ac:dyDescent="0.65">
      <c r="A447" s="5">
        <v>407</v>
      </c>
      <c r="B447" s="5" t="s">
        <v>826</v>
      </c>
      <c r="C447" s="7" t="s">
        <v>43</v>
      </c>
      <c r="D447" s="7">
        <v>40204</v>
      </c>
      <c r="E447" s="7" t="s">
        <v>60</v>
      </c>
      <c r="F447" s="8">
        <v>0.28405979999999997</v>
      </c>
      <c r="G447" s="30">
        <v>0.30033559999999998</v>
      </c>
      <c r="H447" s="19">
        <v>113573.1</v>
      </c>
      <c r="K447" s="47"/>
    </row>
    <row r="448" spans="1:12" s="48" customFormat="1" ht="21" customHeight="1" x14ac:dyDescent="0.6">
      <c r="A448" s="80" t="s">
        <v>21</v>
      </c>
      <c r="B448" s="80"/>
      <c r="C448" s="80"/>
      <c r="D448" s="80"/>
      <c r="E448" s="80"/>
      <c r="F448" s="9">
        <f>SUM(F444:F447)</f>
        <v>1.0000000999999998</v>
      </c>
      <c r="G448" s="9">
        <f t="shared" ref="G448:H448" si="36">SUM(G444:G447)</f>
        <v>1</v>
      </c>
      <c r="H448" s="9">
        <f t="shared" si="36"/>
        <v>378154.01</v>
      </c>
      <c r="I448" s="47"/>
      <c r="J448" s="1"/>
      <c r="K448" s="47"/>
      <c r="L448" s="1"/>
    </row>
    <row r="449" spans="1:12" ht="21" x14ac:dyDescent="0.65">
      <c r="A449" s="5">
        <v>408</v>
      </c>
      <c r="B449" s="5" t="s">
        <v>826</v>
      </c>
      <c r="C449" s="7" t="s">
        <v>45</v>
      </c>
      <c r="D449" s="7">
        <v>40301</v>
      </c>
      <c r="E449" s="7" t="s">
        <v>75</v>
      </c>
      <c r="F449" s="8">
        <v>0.16844619999999999</v>
      </c>
      <c r="G449" s="30">
        <v>0.1537801</v>
      </c>
      <c r="H449" s="19">
        <v>0</v>
      </c>
      <c r="I449" s="48"/>
      <c r="J449" s="48"/>
      <c r="K449" s="49"/>
    </row>
    <row r="450" spans="1:12" ht="21" x14ac:dyDescent="0.65">
      <c r="A450" s="5">
        <v>409</v>
      </c>
      <c r="B450" s="5" t="s">
        <v>826</v>
      </c>
      <c r="C450" s="7" t="s">
        <v>45</v>
      </c>
      <c r="D450" s="7">
        <v>40302</v>
      </c>
      <c r="E450" s="7" t="s">
        <v>46</v>
      </c>
      <c r="F450" s="8">
        <v>0.21327080000000001</v>
      </c>
      <c r="G450" s="30">
        <v>0.22476860000000001</v>
      </c>
      <c r="H450" s="19">
        <v>0</v>
      </c>
      <c r="K450" s="47"/>
      <c r="L450" s="48"/>
    </row>
    <row r="451" spans="1:12" ht="21" x14ac:dyDescent="0.65">
      <c r="A451" s="5">
        <v>410</v>
      </c>
      <c r="B451" s="5" t="s">
        <v>826</v>
      </c>
      <c r="C451" s="7" t="s">
        <v>45</v>
      </c>
      <c r="D451" s="7">
        <v>40303</v>
      </c>
      <c r="E451" s="7" t="s">
        <v>61</v>
      </c>
      <c r="F451" s="8">
        <v>0.1663713</v>
      </c>
      <c r="G451" s="30">
        <v>0.16196469999999999</v>
      </c>
      <c r="H451" s="19">
        <v>0</v>
      </c>
      <c r="K451" s="47"/>
    </row>
    <row r="452" spans="1:12" ht="21" x14ac:dyDescent="0.65">
      <c r="A452" s="5">
        <v>411</v>
      </c>
      <c r="B452" s="5" t="s">
        <v>826</v>
      </c>
      <c r="C452" s="7" t="s">
        <v>45</v>
      </c>
      <c r="D452" s="7">
        <v>40304</v>
      </c>
      <c r="E452" s="7" t="s">
        <v>76</v>
      </c>
      <c r="F452" s="8">
        <v>0.1655817</v>
      </c>
      <c r="G452" s="30">
        <v>0.15778159999999999</v>
      </c>
      <c r="H452" s="19">
        <v>0</v>
      </c>
      <c r="K452" s="47"/>
    </row>
    <row r="453" spans="1:12" ht="21" x14ac:dyDescent="0.65">
      <c r="A453" s="5">
        <v>412</v>
      </c>
      <c r="B453" s="5" t="s">
        <v>826</v>
      </c>
      <c r="C453" s="7" t="s">
        <v>45</v>
      </c>
      <c r="D453" s="7">
        <v>40305</v>
      </c>
      <c r="E453" s="7" t="s">
        <v>47</v>
      </c>
      <c r="F453" s="8">
        <v>0.28632999999999997</v>
      </c>
      <c r="G453" s="30">
        <v>0.301705</v>
      </c>
      <c r="H453" s="19">
        <v>0</v>
      </c>
      <c r="K453" s="47"/>
    </row>
    <row r="454" spans="1:12" s="48" customFormat="1" ht="21" customHeight="1" x14ac:dyDescent="0.6">
      <c r="A454" s="80" t="s">
        <v>21</v>
      </c>
      <c r="B454" s="80"/>
      <c r="C454" s="80"/>
      <c r="D454" s="80"/>
      <c r="E454" s="80"/>
      <c r="F454" s="9">
        <f>SUM(F449:F453)</f>
        <v>1</v>
      </c>
      <c r="G454" s="9">
        <f t="shared" ref="G454:H454" si="37">SUM(G449:G453)</f>
        <v>1</v>
      </c>
      <c r="H454" s="9">
        <f t="shared" si="37"/>
        <v>0</v>
      </c>
      <c r="I454" s="47"/>
      <c r="J454" s="1"/>
      <c r="K454" s="47"/>
      <c r="L454" s="1"/>
    </row>
    <row r="455" spans="1:12" ht="21" x14ac:dyDescent="0.65">
      <c r="A455" s="5">
        <v>413</v>
      </c>
      <c r="B455" s="5" t="s">
        <v>826</v>
      </c>
      <c r="C455" s="7" t="s">
        <v>48</v>
      </c>
      <c r="D455" s="7">
        <v>40401</v>
      </c>
      <c r="E455" s="7" t="s">
        <v>49</v>
      </c>
      <c r="F455" s="8">
        <v>7.2780399999999995E-2</v>
      </c>
      <c r="G455" s="30">
        <v>0.15184249999999999</v>
      </c>
      <c r="H455" s="19">
        <v>19428.71</v>
      </c>
      <c r="K455" s="47"/>
    </row>
    <row r="456" spans="1:12" ht="21" x14ac:dyDescent="0.65">
      <c r="A456" s="5">
        <v>414</v>
      </c>
      <c r="B456" s="5" t="s">
        <v>826</v>
      </c>
      <c r="C456" s="7" t="s">
        <v>48</v>
      </c>
      <c r="D456" s="7">
        <v>40402</v>
      </c>
      <c r="E456" s="7" t="s">
        <v>50</v>
      </c>
      <c r="F456" s="8">
        <v>7.8273099999999998E-2</v>
      </c>
      <c r="G456" s="30">
        <v>0.15920599999999999</v>
      </c>
      <c r="H456" s="19">
        <v>20370.89</v>
      </c>
      <c r="K456" s="47"/>
      <c r="L456" s="48"/>
    </row>
    <row r="457" spans="1:12" ht="21" x14ac:dyDescent="0.65">
      <c r="A457" s="5">
        <v>415</v>
      </c>
      <c r="B457" s="5" t="s">
        <v>826</v>
      </c>
      <c r="C457" s="7" t="s">
        <v>48</v>
      </c>
      <c r="D457" s="7">
        <v>40403</v>
      </c>
      <c r="E457" s="7" t="s">
        <v>77</v>
      </c>
      <c r="F457" s="8">
        <v>6.5936300000000003E-2</v>
      </c>
      <c r="G457" s="30">
        <v>0.14619080000000001</v>
      </c>
      <c r="H457" s="19">
        <v>18705.55</v>
      </c>
      <c r="K457" s="47"/>
    </row>
    <row r="458" spans="1:12" ht="21" x14ac:dyDescent="0.65">
      <c r="A458" s="5">
        <v>416</v>
      </c>
      <c r="B458" s="5" t="s">
        <v>826</v>
      </c>
      <c r="C458" s="7" t="s">
        <v>48</v>
      </c>
      <c r="D458" s="7">
        <v>40404</v>
      </c>
      <c r="E458" s="7" t="s">
        <v>130</v>
      </c>
      <c r="F458" s="8">
        <v>8.1853499999999996E-2</v>
      </c>
      <c r="G458" s="30">
        <v>0.16571610000000001</v>
      </c>
      <c r="H458" s="19">
        <v>21203.87</v>
      </c>
      <c r="K458" s="47"/>
    </row>
    <row r="459" spans="1:12" ht="21" x14ac:dyDescent="0.65">
      <c r="A459" s="5">
        <v>417</v>
      </c>
      <c r="B459" s="5" t="s">
        <v>826</v>
      </c>
      <c r="C459" s="7" t="s">
        <v>48</v>
      </c>
      <c r="D459" s="7">
        <v>40405</v>
      </c>
      <c r="E459" s="7" t="s">
        <v>131</v>
      </c>
      <c r="F459" s="8">
        <v>8.0294199999999996E-2</v>
      </c>
      <c r="G459" s="30">
        <v>0.16160659999999999</v>
      </c>
      <c r="H459" s="19">
        <v>20678.05</v>
      </c>
      <c r="K459" s="47"/>
    </row>
    <row r="460" spans="1:12" ht="21" x14ac:dyDescent="0.65">
      <c r="A460" s="5">
        <v>418</v>
      </c>
      <c r="B460" s="5" t="s">
        <v>826</v>
      </c>
      <c r="C460" s="7" t="s">
        <v>48</v>
      </c>
      <c r="D460" s="7">
        <v>40406</v>
      </c>
      <c r="E460" s="7" t="s">
        <v>132</v>
      </c>
      <c r="F460" s="8">
        <v>0.62086249999999998</v>
      </c>
      <c r="G460" s="30">
        <v>0.21543789999999999</v>
      </c>
      <c r="H460" s="19">
        <v>27565.93</v>
      </c>
      <c r="K460" s="47"/>
    </row>
    <row r="461" spans="1:12" s="48" customFormat="1" ht="21" customHeight="1" x14ac:dyDescent="0.6">
      <c r="A461" s="80" t="s">
        <v>21</v>
      </c>
      <c r="B461" s="80"/>
      <c r="C461" s="80"/>
      <c r="D461" s="80"/>
      <c r="E461" s="80"/>
      <c r="F461" s="9">
        <f>SUM(F455:F460)</f>
        <v>1</v>
      </c>
      <c r="G461" s="9">
        <f t="shared" ref="G461:H461" si="38">SUM(G455:G460)</f>
        <v>0.99999989999999994</v>
      </c>
      <c r="H461" s="9">
        <f t="shared" si="38"/>
        <v>127953</v>
      </c>
      <c r="I461" s="47"/>
      <c r="J461" s="1"/>
      <c r="K461" s="47"/>
      <c r="L461" s="1"/>
    </row>
    <row r="462" spans="1:12" ht="21" x14ac:dyDescent="0.65">
      <c r="A462" s="5">
        <v>419</v>
      </c>
      <c r="B462" s="5" t="s">
        <v>826</v>
      </c>
      <c r="C462" s="7" t="s">
        <v>51</v>
      </c>
      <c r="D462" s="7">
        <v>40501</v>
      </c>
      <c r="E462" s="7" t="s">
        <v>62</v>
      </c>
      <c r="F462" s="8">
        <v>0.21326909999999999</v>
      </c>
      <c r="G462" s="30">
        <v>0.18660650000000001</v>
      </c>
      <c r="H462" s="19">
        <v>27174.15</v>
      </c>
      <c r="I462" s="48"/>
      <c r="J462" s="48"/>
      <c r="K462" s="49"/>
    </row>
    <row r="463" spans="1:12" ht="21" x14ac:dyDescent="0.65">
      <c r="A463" s="5">
        <v>420</v>
      </c>
      <c r="B463" s="5" t="s">
        <v>826</v>
      </c>
      <c r="C463" s="7" t="s">
        <v>51</v>
      </c>
      <c r="D463" s="7">
        <v>40502</v>
      </c>
      <c r="E463" s="7" t="s">
        <v>52</v>
      </c>
      <c r="F463" s="8">
        <v>0.18851329999999999</v>
      </c>
      <c r="G463" s="30">
        <v>0.1748034</v>
      </c>
      <c r="H463" s="19">
        <v>25455.35</v>
      </c>
      <c r="K463" s="47"/>
      <c r="L463" s="48"/>
    </row>
    <row r="464" spans="1:12" ht="21" x14ac:dyDescent="0.65">
      <c r="A464" s="5">
        <v>421</v>
      </c>
      <c r="B464" s="5" t="s">
        <v>826</v>
      </c>
      <c r="C464" s="7" t="s">
        <v>51</v>
      </c>
      <c r="D464" s="7">
        <v>40503</v>
      </c>
      <c r="E464" s="7" t="s">
        <v>49</v>
      </c>
      <c r="F464" s="8">
        <v>0.18584700000000001</v>
      </c>
      <c r="G464" s="30">
        <v>0.17384450000000001</v>
      </c>
      <c r="H464" s="19">
        <v>25315.71</v>
      </c>
      <c r="K464" s="47"/>
    </row>
    <row r="465" spans="1:12" ht="21" x14ac:dyDescent="0.65">
      <c r="A465" s="5">
        <v>422</v>
      </c>
      <c r="B465" s="5" t="s">
        <v>826</v>
      </c>
      <c r="C465" s="7" t="s">
        <v>51</v>
      </c>
      <c r="D465" s="7">
        <v>40504</v>
      </c>
      <c r="E465" s="7" t="s">
        <v>53</v>
      </c>
      <c r="F465" s="8">
        <v>0.19060540000000001</v>
      </c>
      <c r="G465" s="30">
        <v>0.27467659999999999</v>
      </c>
      <c r="H465" s="19">
        <v>39999.160000000003</v>
      </c>
      <c r="K465" s="47"/>
    </row>
    <row r="466" spans="1:12" ht="21" x14ac:dyDescent="0.65">
      <c r="A466" s="5">
        <v>423</v>
      </c>
      <c r="B466" s="5" t="s">
        <v>826</v>
      </c>
      <c r="C466" s="7" t="s">
        <v>51</v>
      </c>
      <c r="D466" s="7">
        <v>40505</v>
      </c>
      <c r="E466" s="7" t="s">
        <v>63</v>
      </c>
      <c r="F466" s="8">
        <v>0.2217652</v>
      </c>
      <c r="G466" s="30">
        <v>0.19006899999999999</v>
      </c>
      <c r="H466" s="19">
        <v>27678.37</v>
      </c>
      <c r="K466" s="47"/>
    </row>
    <row r="467" spans="1:12" s="48" customFormat="1" ht="21" customHeight="1" x14ac:dyDescent="0.6">
      <c r="A467" s="80" t="s">
        <v>21</v>
      </c>
      <c r="B467" s="80"/>
      <c r="C467" s="80"/>
      <c r="D467" s="80"/>
      <c r="E467" s="80"/>
      <c r="F467" s="9">
        <f>SUM(F462:F466)</f>
        <v>1</v>
      </c>
      <c r="G467" s="9">
        <f t="shared" ref="G467:H467" si="39">SUM(G462:G466)</f>
        <v>1</v>
      </c>
      <c r="H467" s="9">
        <f t="shared" si="39"/>
        <v>145622.74</v>
      </c>
      <c r="I467" s="47"/>
      <c r="J467" s="1"/>
      <c r="K467" s="47"/>
      <c r="L467" s="1"/>
    </row>
    <row r="468" spans="1:12" ht="21" x14ac:dyDescent="0.65">
      <c r="A468" s="5">
        <v>424</v>
      </c>
      <c r="B468" s="5" t="s">
        <v>826</v>
      </c>
      <c r="C468" s="7" t="s">
        <v>64</v>
      </c>
      <c r="D468" s="7">
        <v>40601</v>
      </c>
      <c r="E468" s="7" t="s">
        <v>169</v>
      </c>
      <c r="F468" s="8">
        <v>0.37701380000000001</v>
      </c>
      <c r="G468" s="30">
        <v>0.13291120000000001</v>
      </c>
      <c r="H468" s="19">
        <v>43049.84</v>
      </c>
      <c r="K468" s="47"/>
    </row>
    <row r="469" spans="1:12" ht="21" x14ac:dyDescent="0.65">
      <c r="A469" s="5">
        <v>425</v>
      </c>
      <c r="B469" s="5" t="s">
        <v>826</v>
      </c>
      <c r="C469" s="7" t="s">
        <v>64</v>
      </c>
      <c r="D469" s="7">
        <v>40602</v>
      </c>
      <c r="E469" s="7" t="s">
        <v>65</v>
      </c>
      <c r="F469" s="8">
        <v>0.2036791</v>
      </c>
      <c r="G469" s="30">
        <v>0.13034799999999999</v>
      </c>
      <c r="H469" s="19">
        <v>42219.61</v>
      </c>
      <c r="K469" s="47"/>
      <c r="L469" s="48"/>
    </row>
    <row r="470" spans="1:12" ht="21" x14ac:dyDescent="0.65">
      <c r="A470" s="5">
        <v>426</v>
      </c>
      <c r="B470" s="5" t="s">
        <v>826</v>
      </c>
      <c r="C470" s="7" t="s">
        <v>64</v>
      </c>
      <c r="D470" s="7">
        <v>40603</v>
      </c>
      <c r="E470" s="7" t="s">
        <v>66</v>
      </c>
      <c r="F470" s="8">
        <v>5.4339999999999998E-4</v>
      </c>
      <c r="G470" s="30">
        <v>0.1229118</v>
      </c>
      <c r="H470" s="19">
        <v>39811.050000000003</v>
      </c>
      <c r="K470" s="47"/>
    </row>
    <row r="471" spans="1:12" ht="21" x14ac:dyDescent="0.65">
      <c r="A471" s="5">
        <v>427</v>
      </c>
      <c r="B471" s="5" t="s">
        <v>826</v>
      </c>
      <c r="C471" s="7" t="s">
        <v>64</v>
      </c>
      <c r="D471" s="7">
        <v>40604</v>
      </c>
      <c r="E471" s="7" t="s">
        <v>67</v>
      </c>
      <c r="F471" s="8">
        <v>0.1561111</v>
      </c>
      <c r="G471" s="30">
        <v>0.12675629999999999</v>
      </c>
      <c r="H471" s="19">
        <v>41056.26</v>
      </c>
      <c r="I471" s="48"/>
      <c r="J471" s="48"/>
      <c r="K471" s="49"/>
    </row>
    <row r="472" spans="1:12" ht="21" x14ac:dyDescent="0.65">
      <c r="A472" s="5">
        <v>428</v>
      </c>
      <c r="B472" s="5" t="s">
        <v>826</v>
      </c>
      <c r="C472" s="7" t="s">
        <v>64</v>
      </c>
      <c r="D472" s="7">
        <v>40605</v>
      </c>
      <c r="E472" s="7" t="s">
        <v>832</v>
      </c>
      <c r="F472" s="8">
        <v>8.79133E-2</v>
      </c>
      <c r="G472" s="30">
        <v>0.1337602</v>
      </c>
      <c r="H472" s="19">
        <v>43324.82</v>
      </c>
      <c r="K472" s="47"/>
    </row>
    <row r="473" spans="1:12" ht="21" x14ac:dyDescent="0.65">
      <c r="A473" s="5">
        <v>429</v>
      </c>
      <c r="B473" s="5" t="s">
        <v>826</v>
      </c>
      <c r="C473" s="7" t="s">
        <v>64</v>
      </c>
      <c r="D473" s="7">
        <v>40606</v>
      </c>
      <c r="E473" s="7" t="s">
        <v>833</v>
      </c>
      <c r="F473" s="8">
        <v>3.8000000000000002E-4</v>
      </c>
      <c r="G473" s="30">
        <v>0.1161552</v>
      </c>
      <c r="H473" s="19">
        <v>37622.57</v>
      </c>
      <c r="K473" s="47"/>
    </row>
    <row r="474" spans="1:12" ht="21" x14ac:dyDescent="0.65">
      <c r="A474" s="5">
        <v>430</v>
      </c>
      <c r="B474" s="5" t="s">
        <v>826</v>
      </c>
      <c r="C474" s="7" t="s">
        <v>64</v>
      </c>
      <c r="D474" s="7">
        <v>40607</v>
      </c>
      <c r="E474" s="7" t="s">
        <v>834</v>
      </c>
      <c r="F474" s="8">
        <v>9.4995899999999994E-2</v>
      </c>
      <c r="G474" s="30">
        <v>0.1161431</v>
      </c>
      <c r="H474" s="19">
        <v>37618.660000000003</v>
      </c>
      <c r="K474" s="47"/>
    </row>
    <row r="475" spans="1:12" ht="21" x14ac:dyDescent="0.65">
      <c r="A475" s="5">
        <v>431</v>
      </c>
      <c r="B475" s="5" t="s">
        <v>826</v>
      </c>
      <c r="C475" s="7" t="s">
        <v>64</v>
      </c>
      <c r="D475" s="7">
        <v>40608</v>
      </c>
      <c r="E475" s="7" t="s">
        <v>835</v>
      </c>
      <c r="F475" s="8">
        <v>7.9363299999999998E-2</v>
      </c>
      <c r="G475" s="30">
        <v>0.12101430000000001</v>
      </c>
      <c r="H475" s="19">
        <v>39196.44</v>
      </c>
      <c r="K475" s="47"/>
    </row>
    <row r="476" spans="1:12" s="48" customFormat="1" ht="21" customHeight="1" x14ac:dyDescent="0.6">
      <c r="A476" s="80" t="s">
        <v>21</v>
      </c>
      <c r="B476" s="80"/>
      <c r="C476" s="80"/>
      <c r="D476" s="80"/>
      <c r="E476" s="80"/>
      <c r="F476" s="9">
        <f>SUM(F468:F475)</f>
        <v>0.99999990000000005</v>
      </c>
      <c r="G476" s="9">
        <f t="shared" ref="G476:H476" si="40">SUM(G468:G475)</f>
        <v>1.0000001000000001</v>
      </c>
      <c r="H476" s="9">
        <f t="shared" si="40"/>
        <v>323899.25000000006</v>
      </c>
      <c r="I476" s="47"/>
      <c r="J476" s="1"/>
      <c r="K476" s="47"/>
      <c r="L476" s="1"/>
    </row>
    <row r="477" spans="1:12" ht="21" x14ac:dyDescent="0.65">
      <c r="A477" s="5">
        <v>432</v>
      </c>
      <c r="B477" s="5" t="s">
        <v>826</v>
      </c>
      <c r="C477" s="7" t="s">
        <v>366</v>
      </c>
      <c r="D477" s="7">
        <v>40701</v>
      </c>
      <c r="E477" s="7" t="s">
        <v>836</v>
      </c>
      <c r="F477" s="8">
        <v>0.13065370000000001</v>
      </c>
      <c r="G477" s="30">
        <v>0.10011009999999999</v>
      </c>
      <c r="H477" s="19">
        <v>147505.60000000001</v>
      </c>
      <c r="K477" s="47"/>
    </row>
    <row r="478" spans="1:12" ht="21" x14ac:dyDescent="0.65">
      <c r="A478" s="5">
        <v>433</v>
      </c>
      <c r="B478" s="5" t="s">
        <v>826</v>
      </c>
      <c r="C478" s="7" t="s">
        <v>366</v>
      </c>
      <c r="D478" s="7">
        <v>40702</v>
      </c>
      <c r="E478" s="7" t="s">
        <v>837</v>
      </c>
      <c r="F478" s="8">
        <v>0.1387265</v>
      </c>
      <c r="G478" s="30">
        <v>0.1097437</v>
      </c>
      <c r="H478" s="19">
        <v>161700</v>
      </c>
      <c r="K478" s="47"/>
      <c r="L478" s="48"/>
    </row>
    <row r="479" spans="1:12" ht="21" x14ac:dyDescent="0.65">
      <c r="A479" s="5">
        <v>434</v>
      </c>
      <c r="B479" s="5" t="s">
        <v>826</v>
      </c>
      <c r="C479" s="7" t="s">
        <v>366</v>
      </c>
      <c r="D479" s="7">
        <v>40703</v>
      </c>
      <c r="E479" s="7" t="s">
        <v>838</v>
      </c>
      <c r="F479" s="8">
        <v>7.6614399999999999E-2</v>
      </c>
      <c r="G479" s="30">
        <v>9.6342899999999995E-2</v>
      </c>
      <c r="H479" s="19">
        <v>141954.9</v>
      </c>
      <c r="K479" s="47"/>
    </row>
    <row r="480" spans="1:12" ht="21" x14ac:dyDescent="0.65">
      <c r="A480" s="5">
        <v>435</v>
      </c>
      <c r="B480" s="5" t="s">
        <v>826</v>
      </c>
      <c r="C480" s="7" t="s">
        <v>366</v>
      </c>
      <c r="D480" s="7">
        <v>40704</v>
      </c>
      <c r="E480" s="7" t="s">
        <v>367</v>
      </c>
      <c r="F480" s="8">
        <v>3.6442700000000001E-2</v>
      </c>
      <c r="G480" s="30">
        <v>0.10174080000000001</v>
      </c>
      <c r="H480" s="19">
        <v>149908.4</v>
      </c>
      <c r="K480" s="47"/>
    </row>
    <row r="481" spans="1:12" ht="21" x14ac:dyDescent="0.65">
      <c r="A481" s="5">
        <v>436</v>
      </c>
      <c r="B481" s="5" t="s">
        <v>826</v>
      </c>
      <c r="C481" s="7" t="s">
        <v>366</v>
      </c>
      <c r="D481" s="7">
        <v>40705</v>
      </c>
      <c r="E481" s="7" t="s">
        <v>839</v>
      </c>
      <c r="F481" s="8">
        <v>5.3272100000000003E-2</v>
      </c>
      <c r="G481" s="30">
        <v>9.5938800000000005E-2</v>
      </c>
      <c r="H481" s="19">
        <v>141359.5</v>
      </c>
      <c r="K481" s="47"/>
    </row>
    <row r="482" spans="1:12" ht="21" x14ac:dyDescent="0.65">
      <c r="A482" s="5">
        <v>437</v>
      </c>
      <c r="B482" s="5" t="s">
        <v>826</v>
      </c>
      <c r="C482" s="7" t="s">
        <v>366</v>
      </c>
      <c r="D482" s="7">
        <v>40706</v>
      </c>
      <c r="E482" s="7" t="s">
        <v>840</v>
      </c>
      <c r="F482" s="8">
        <v>1.6589999999999999E-4</v>
      </c>
      <c r="G482" s="30">
        <v>9.2838799999999999E-2</v>
      </c>
      <c r="H482" s="19">
        <v>136791.79999999999</v>
      </c>
      <c r="K482" s="47"/>
    </row>
    <row r="483" spans="1:12" ht="21" x14ac:dyDescent="0.65">
      <c r="A483" s="5">
        <v>438</v>
      </c>
      <c r="B483" s="5" t="s">
        <v>826</v>
      </c>
      <c r="C483" s="7" t="s">
        <v>366</v>
      </c>
      <c r="D483" s="7">
        <v>40707</v>
      </c>
      <c r="E483" s="7" t="s">
        <v>841</v>
      </c>
      <c r="F483" s="8">
        <v>0.23950579999999999</v>
      </c>
      <c r="G483" s="30">
        <v>0.1050903</v>
      </c>
      <c r="H483" s="19">
        <v>154843.6</v>
      </c>
      <c r="K483" s="47"/>
    </row>
    <row r="484" spans="1:12" ht="21" x14ac:dyDescent="0.65">
      <c r="A484" s="5">
        <v>439</v>
      </c>
      <c r="B484" s="5" t="s">
        <v>826</v>
      </c>
      <c r="C484" s="7" t="s">
        <v>366</v>
      </c>
      <c r="D484" s="7">
        <v>40708</v>
      </c>
      <c r="E484" s="7" t="s">
        <v>842</v>
      </c>
      <c r="F484" s="8">
        <v>0.1142397</v>
      </c>
      <c r="G484" s="30">
        <v>0.1028072</v>
      </c>
      <c r="H484" s="19">
        <v>151479.70000000001</v>
      </c>
      <c r="I484" s="48"/>
      <c r="J484" s="48"/>
      <c r="K484" s="49"/>
    </row>
    <row r="485" spans="1:12" ht="21" x14ac:dyDescent="0.65">
      <c r="A485" s="5">
        <v>440</v>
      </c>
      <c r="B485" s="5" t="s">
        <v>826</v>
      </c>
      <c r="C485" s="7" t="s">
        <v>366</v>
      </c>
      <c r="D485" s="7">
        <v>40709</v>
      </c>
      <c r="E485" s="7" t="s">
        <v>843</v>
      </c>
      <c r="F485" s="8">
        <v>8.0714599999999997E-2</v>
      </c>
      <c r="G485" s="30">
        <v>9.4610700000000006E-2</v>
      </c>
      <c r="H485" s="19">
        <v>139402.5</v>
      </c>
      <c r="K485" s="47"/>
    </row>
    <row r="486" spans="1:12" ht="21" x14ac:dyDescent="0.65">
      <c r="A486" s="5">
        <v>441</v>
      </c>
      <c r="B486" s="5" t="s">
        <v>826</v>
      </c>
      <c r="C486" s="7" t="s">
        <v>366</v>
      </c>
      <c r="D486" s="7">
        <v>40710</v>
      </c>
      <c r="E486" s="7" t="s">
        <v>844</v>
      </c>
      <c r="F486" s="8">
        <v>0.12966459999999999</v>
      </c>
      <c r="G486" s="30">
        <v>0.1007768</v>
      </c>
      <c r="H486" s="19">
        <v>148487.9</v>
      </c>
      <c r="K486" s="47"/>
    </row>
    <row r="487" spans="1:12" s="48" customFormat="1" ht="21" customHeight="1" x14ac:dyDescent="0.6">
      <c r="A487" s="80" t="s">
        <v>21</v>
      </c>
      <c r="B487" s="80"/>
      <c r="C487" s="80"/>
      <c r="D487" s="80"/>
      <c r="E487" s="80"/>
      <c r="F487" s="9">
        <f>SUM(F477:F486)</f>
        <v>1</v>
      </c>
      <c r="G487" s="9">
        <f t="shared" ref="G487:H487" si="41">SUM(G477:G486)</f>
        <v>1.0000001000000001</v>
      </c>
      <c r="H487" s="9">
        <f t="shared" si="41"/>
        <v>1473433.9</v>
      </c>
      <c r="I487" s="47"/>
      <c r="J487" s="1"/>
      <c r="K487" s="47"/>
      <c r="L487" s="1"/>
    </row>
    <row r="488" spans="1:12" ht="21" x14ac:dyDescent="0.65">
      <c r="A488" s="5">
        <v>442</v>
      </c>
      <c r="B488" s="5" t="s">
        <v>826</v>
      </c>
      <c r="C488" s="7" t="s">
        <v>845</v>
      </c>
      <c r="D488" s="7">
        <v>40801</v>
      </c>
      <c r="E488" s="7" t="s">
        <v>846</v>
      </c>
      <c r="F488" s="8">
        <v>0.13358700000000001</v>
      </c>
      <c r="G488" s="30">
        <v>0.1334302</v>
      </c>
      <c r="H488" s="19">
        <v>2958129</v>
      </c>
      <c r="K488" s="47"/>
    </row>
    <row r="489" spans="1:12" ht="21" x14ac:dyDescent="0.65">
      <c r="A489" s="5">
        <v>443</v>
      </c>
      <c r="B489" s="5" t="s">
        <v>826</v>
      </c>
      <c r="C489" s="7" t="s">
        <v>845</v>
      </c>
      <c r="D489" s="7">
        <v>40802</v>
      </c>
      <c r="E489" s="7" t="s">
        <v>847</v>
      </c>
      <c r="F489" s="8">
        <v>0.22285369999999999</v>
      </c>
      <c r="G489" s="30">
        <v>0.1231756</v>
      </c>
      <c r="H489" s="19">
        <v>2730788</v>
      </c>
      <c r="K489" s="47"/>
      <c r="L489" s="48"/>
    </row>
    <row r="490" spans="1:12" ht="21" x14ac:dyDescent="0.65">
      <c r="A490" s="5">
        <v>444</v>
      </c>
      <c r="B490" s="5" t="s">
        <v>826</v>
      </c>
      <c r="C490" s="7" t="s">
        <v>845</v>
      </c>
      <c r="D490" s="7">
        <v>40803</v>
      </c>
      <c r="E490" s="7" t="s">
        <v>848</v>
      </c>
      <c r="F490" s="8">
        <v>0.19361729999999999</v>
      </c>
      <c r="G490" s="30">
        <v>0.12146609999999999</v>
      </c>
      <c r="H490" s="19">
        <v>2692887</v>
      </c>
      <c r="I490" s="48"/>
      <c r="J490" s="48"/>
      <c r="K490" s="49"/>
    </row>
    <row r="491" spans="1:12" ht="21" x14ac:dyDescent="0.65">
      <c r="A491" s="5">
        <v>445</v>
      </c>
      <c r="B491" s="5" t="s">
        <v>826</v>
      </c>
      <c r="C491" s="7" t="s">
        <v>845</v>
      </c>
      <c r="D491" s="7">
        <v>40804</v>
      </c>
      <c r="E491" s="7" t="s">
        <v>849</v>
      </c>
      <c r="F491" s="8">
        <v>0.25003029999999998</v>
      </c>
      <c r="G491" s="30">
        <v>0.12949150000000001</v>
      </c>
      <c r="H491" s="19">
        <v>2870809</v>
      </c>
      <c r="K491" s="47"/>
    </row>
    <row r="492" spans="1:12" ht="21" x14ac:dyDescent="0.65">
      <c r="A492" s="5">
        <v>446</v>
      </c>
      <c r="B492" s="5" t="s">
        <v>826</v>
      </c>
      <c r="C492" s="7" t="s">
        <v>845</v>
      </c>
      <c r="D492" s="7">
        <v>40805</v>
      </c>
      <c r="E492" s="7" t="s">
        <v>850</v>
      </c>
      <c r="F492" s="8">
        <v>2.6022300000000002E-2</v>
      </c>
      <c r="G492" s="30">
        <v>0.1210253</v>
      </c>
      <c r="H492" s="19">
        <v>2683114</v>
      </c>
      <c r="K492" s="47"/>
    </row>
    <row r="493" spans="1:12" ht="21" x14ac:dyDescent="0.65">
      <c r="A493" s="5">
        <v>447</v>
      </c>
      <c r="B493" s="5" t="s">
        <v>826</v>
      </c>
      <c r="C493" s="7" t="s">
        <v>845</v>
      </c>
      <c r="D493" s="7">
        <v>40806</v>
      </c>
      <c r="E493" s="7" t="s">
        <v>851</v>
      </c>
      <c r="F493" s="8">
        <v>2.698E-4</v>
      </c>
      <c r="G493" s="30">
        <v>0.1151895</v>
      </c>
      <c r="H493" s="19">
        <v>2553735</v>
      </c>
      <c r="K493" s="47"/>
    </row>
    <row r="494" spans="1:12" ht="21" x14ac:dyDescent="0.65">
      <c r="A494" s="5">
        <v>448</v>
      </c>
      <c r="B494" s="5" t="s">
        <v>826</v>
      </c>
      <c r="C494" s="7" t="s">
        <v>845</v>
      </c>
      <c r="D494" s="7">
        <v>40807</v>
      </c>
      <c r="E494" s="7" t="s">
        <v>852</v>
      </c>
      <c r="F494" s="8">
        <v>0.14212810000000001</v>
      </c>
      <c r="G494" s="30">
        <v>0.131082</v>
      </c>
      <c r="H494" s="19">
        <v>2906071</v>
      </c>
      <c r="K494" s="47"/>
    </row>
    <row r="495" spans="1:12" ht="21" x14ac:dyDescent="0.65">
      <c r="A495" s="5">
        <v>449</v>
      </c>
      <c r="B495" s="5" t="s">
        <v>826</v>
      </c>
      <c r="C495" s="7" t="s">
        <v>845</v>
      </c>
      <c r="D495" s="7">
        <v>40808</v>
      </c>
      <c r="E495" s="7" t="s">
        <v>853</v>
      </c>
      <c r="F495" s="8">
        <v>3.1491600000000002E-2</v>
      </c>
      <c r="G495" s="30">
        <v>0.1251399</v>
      </c>
      <c r="H495" s="19">
        <v>2774334</v>
      </c>
      <c r="K495" s="47"/>
    </row>
    <row r="496" spans="1:12" s="48" customFormat="1" ht="21" customHeight="1" x14ac:dyDescent="0.6">
      <c r="A496" s="80" t="s">
        <v>21</v>
      </c>
      <c r="B496" s="80"/>
      <c r="C496" s="80"/>
      <c r="D496" s="80"/>
      <c r="E496" s="80"/>
      <c r="F496" s="9">
        <f>SUM(F488:F495)</f>
        <v>1.0000000999999998</v>
      </c>
      <c r="G496" s="9">
        <f t="shared" ref="G496:H496" si="42">SUM(G488:G495)</f>
        <v>1.0000001000000001</v>
      </c>
      <c r="H496" s="9">
        <f t="shared" si="42"/>
        <v>22169867</v>
      </c>
      <c r="I496" s="47"/>
      <c r="J496" s="1"/>
      <c r="K496" s="47"/>
      <c r="L496" s="1"/>
    </row>
    <row r="497" spans="1:12" ht="21" x14ac:dyDescent="0.65">
      <c r="A497" s="5">
        <v>450</v>
      </c>
      <c r="B497" s="5" t="s">
        <v>826</v>
      </c>
      <c r="C497" s="7" t="s">
        <v>854</v>
      </c>
      <c r="D497" s="7">
        <v>40901</v>
      </c>
      <c r="E497" s="7" t="s">
        <v>855</v>
      </c>
      <c r="F497" s="8">
        <v>3.9868000000000004E-3</v>
      </c>
      <c r="G497" s="30">
        <v>9.5337400000000003E-2</v>
      </c>
      <c r="H497" s="19">
        <v>40079.68</v>
      </c>
      <c r="I497" s="48"/>
      <c r="J497" s="48"/>
      <c r="K497" s="49"/>
    </row>
    <row r="498" spans="1:12" ht="21" x14ac:dyDescent="0.65">
      <c r="A498" s="5">
        <v>451</v>
      </c>
      <c r="B498" s="5" t="s">
        <v>826</v>
      </c>
      <c r="C498" s="7" t="s">
        <v>854</v>
      </c>
      <c r="D498" s="7">
        <v>40902</v>
      </c>
      <c r="E498" s="7" t="s">
        <v>856</v>
      </c>
      <c r="F498" s="8">
        <v>3.9458000000000002E-3</v>
      </c>
      <c r="G498" s="30">
        <v>8.7144700000000005E-2</v>
      </c>
      <c r="H498" s="19">
        <v>36635.46</v>
      </c>
      <c r="K498" s="47"/>
      <c r="L498" s="48"/>
    </row>
    <row r="499" spans="1:12" ht="21" x14ac:dyDescent="0.65">
      <c r="A499" s="5">
        <v>452</v>
      </c>
      <c r="B499" s="5" t="s">
        <v>826</v>
      </c>
      <c r="C499" s="7" t="s">
        <v>854</v>
      </c>
      <c r="D499" s="7">
        <v>40903</v>
      </c>
      <c r="E499" s="7" t="s">
        <v>857</v>
      </c>
      <c r="F499" s="8">
        <v>3.7794E-3</v>
      </c>
      <c r="G499" s="30">
        <v>8.6945400000000006E-2</v>
      </c>
      <c r="H499" s="19">
        <v>36551.71</v>
      </c>
      <c r="K499" s="47"/>
    </row>
    <row r="500" spans="1:12" ht="21" x14ac:dyDescent="0.65">
      <c r="A500" s="5">
        <v>453</v>
      </c>
      <c r="B500" s="5" t="s">
        <v>826</v>
      </c>
      <c r="C500" s="7" t="s">
        <v>854</v>
      </c>
      <c r="D500" s="7">
        <v>40904</v>
      </c>
      <c r="E500" s="7" t="s">
        <v>858</v>
      </c>
      <c r="F500" s="8">
        <v>3.2918000000000001E-3</v>
      </c>
      <c r="G500" s="30">
        <v>8.3295300000000003E-2</v>
      </c>
      <c r="H500" s="19">
        <v>35017.21</v>
      </c>
      <c r="K500" s="47"/>
    </row>
    <row r="501" spans="1:12" ht="21" x14ac:dyDescent="0.65">
      <c r="A501" s="5">
        <v>454</v>
      </c>
      <c r="B501" s="5" t="s">
        <v>826</v>
      </c>
      <c r="C501" s="7" t="s">
        <v>854</v>
      </c>
      <c r="D501" s="7">
        <v>40905</v>
      </c>
      <c r="E501" s="7" t="s">
        <v>859</v>
      </c>
      <c r="F501" s="8">
        <v>3.2818999999999999E-3</v>
      </c>
      <c r="G501" s="30">
        <v>8.5461800000000004E-2</v>
      </c>
      <c r="H501" s="19">
        <v>35928.01</v>
      </c>
      <c r="K501" s="47"/>
    </row>
    <row r="502" spans="1:12" ht="21" x14ac:dyDescent="0.65">
      <c r="A502" s="5">
        <v>455</v>
      </c>
      <c r="B502" s="5" t="s">
        <v>826</v>
      </c>
      <c r="C502" s="7" t="s">
        <v>854</v>
      </c>
      <c r="D502" s="7">
        <v>40906</v>
      </c>
      <c r="E502" s="7" t="s">
        <v>860</v>
      </c>
      <c r="F502" s="8">
        <v>0.2480465</v>
      </c>
      <c r="G502" s="30">
        <v>9.3987699999999993E-2</v>
      </c>
      <c r="H502" s="19">
        <v>39512.26</v>
      </c>
      <c r="K502" s="47"/>
    </row>
    <row r="503" spans="1:12" ht="21" x14ac:dyDescent="0.65">
      <c r="A503" s="5">
        <v>456</v>
      </c>
      <c r="B503" s="5" t="s">
        <v>826</v>
      </c>
      <c r="C503" s="7" t="s">
        <v>854</v>
      </c>
      <c r="D503" s="7">
        <v>40907</v>
      </c>
      <c r="E503" s="7" t="s">
        <v>861</v>
      </c>
      <c r="F503" s="8">
        <v>0.71984769999999998</v>
      </c>
      <c r="G503" s="30">
        <v>0.1126424</v>
      </c>
      <c r="H503" s="19">
        <v>47354.65</v>
      </c>
      <c r="K503" s="47"/>
    </row>
    <row r="504" spans="1:12" ht="21" x14ac:dyDescent="0.65">
      <c r="A504" s="5">
        <v>457</v>
      </c>
      <c r="B504" s="5" t="s">
        <v>826</v>
      </c>
      <c r="C504" s="7" t="s">
        <v>854</v>
      </c>
      <c r="D504" s="7">
        <v>40908</v>
      </c>
      <c r="E504" s="7" t="s">
        <v>862</v>
      </c>
      <c r="F504" s="8">
        <v>3.2571000000000002E-3</v>
      </c>
      <c r="G504" s="30">
        <v>8.5404599999999997E-2</v>
      </c>
      <c r="H504" s="19">
        <v>35903.949999999997</v>
      </c>
      <c r="I504" s="48"/>
      <c r="J504" s="48"/>
      <c r="K504" s="49"/>
    </row>
    <row r="505" spans="1:12" ht="21" x14ac:dyDescent="0.65">
      <c r="A505" s="5">
        <v>458</v>
      </c>
      <c r="B505" s="5" t="s">
        <v>826</v>
      </c>
      <c r="C505" s="7" t="s">
        <v>854</v>
      </c>
      <c r="D505" s="7">
        <v>40909</v>
      </c>
      <c r="E505" s="7" t="s">
        <v>863</v>
      </c>
      <c r="F505" s="8">
        <v>3.2705E-3</v>
      </c>
      <c r="G505" s="30">
        <v>9.1532299999999997E-2</v>
      </c>
      <c r="H505" s="19">
        <v>38480.019999999997</v>
      </c>
      <c r="K505" s="47"/>
    </row>
    <row r="506" spans="1:12" ht="21" x14ac:dyDescent="0.65">
      <c r="A506" s="5">
        <v>459</v>
      </c>
      <c r="B506" s="5" t="s">
        <v>826</v>
      </c>
      <c r="C506" s="7" t="s">
        <v>854</v>
      </c>
      <c r="D506" s="7">
        <v>40910</v>
      </c>
      <c r="E506" s="7" t="s">
        <v>864</v>
      </c>
      <c r="F506" s="8">
        <v>3.4627E-3</v>
      </c>
      <c r="G506" s="30">
        <v>8.9691300000000002E-2</v>
      </c>
      <c r="H506" s="19">
        <v>37706.050000000003</v>
      </c>
      <c r="K506" s="47"/>
    </row>
    <row r="507" spans="1:12" ht="21" x14ac:dyDescent="0.65">
      <c r="A507" s="5">
        <v>460</v>
      </c>
      <c r="B507" s="5" t="s">
        <v>826</v>
      </c>
      <c r="C507" s="7" t="s">
        <v>854</v>
      </c>
      <c r="D507" s="7">
        <v>40911</v>
      </c>
      <c r="E507" s="7" t="s">
        <v>865</v>
      </c>
      <c r="F507" s="8">
        <v>3.8298E-3</v>
      </c>
      <c r="G507" s="30">
        <v>8.8556999999999997E-2</v>
      </c>
      <c r="H507" s="19">
        <v>37229.230000000003</v>
      </c>
      <c r="K507" s="47"/>
    </row>
    <row r="508" spans="1:12" s="48" customFormat="1" ht="21" customHeight="1" x14ac:dyDescent="0.6">
      <c r="A508" s="80" t="s">
        <v>21</v>
      </c>
      <c r="B508" s="80"/>
      <c r="C508" s="80"/>
      <c r="D508" s="80"/>
      <c r="E508" s="80"/>
      <c r="F508" s="9">
        <f>SUM(F497:F507)</f>
        <v>1</v>
      </c>
      <c r="G508" s="9">
        <f t="shared" ref="G508:H508" si="43">SUM(G497:G507)</f>
        <v>0.99999990000000016</v>
      </c>
      <c r="H508" s="9">
        <f t="shared" si="43"/>
        <v>420398.23000000004</v>
      </c>
      <c r="I508" s="47"/>
      <c r="J508" s="1"/>
      <c r="K508" s="47"/>
      <c r="L508" s="1"/>
    </row>
    <row r="509" spans="1:12" ht="21" x14ac:dyDescent="0.65">
      <c r="A509" s="5">
        <v>461</v>
      </c>
      <c r="B509" s="5" t="s">
        <v>826</v>
      </c>
      <c r="C509" s="7" t="s">
        <v>54</v>
      </c>
      <c r="D509" s="7">
        <v>41001</v>
      </c>
      <c r="E509" s="7" t="s">
        <v>55</v>
      </c>
      <c r="F509" s="8">
        <v>0.92451799999999995</v>
      </c>
      <c r="G509" s="30">
        <v>0.19713649999999999</v>
      </c>
      <c r="H509" s="19">
        <v>12772.82</v>
      </c>
      <c r="K509" s="47"/>
    </row>
    <row r="510" spans="1:12" ht="21" x14ac:dyDescent="0.65">
      <c r="A510" s="5">
        <v>462</v>
      </c>
      <c r="B510" s="5" t="s">
        <v>826</v>
      </c>
      <c r="C510" s="7" t="s">
        <v>54</v>
      </c>
      <c r="D510" s="7">
        <v>41002</v>
      </c>
      <c r="E510" s="7" t="s">
        <v>56</v>
      </c>
      <c r="F510" s="8">
        <v>1.41923E-2</v>
      </c>
      <c r="G510" s="30">
        <v>0.14121590000000001</v>
      </c>
      <c r="H510" s="19">
        <v>9149.625</v>
      </c>
      <c r="K510" s="47"/>
      <c r="L510" s="48"/>
    </row>
    <row r="511" spans="1:12" ht="21" x14ac:dyDescent="0.65">
      <c r="A511" s="5">
        <v>463</v>
      </c>
      <c r="B511" s="5" t="s">
        <v>826</v>
      </c>
      <c r="C511" s="7" t="s">
        <v>54</v>
      </c>
      <c r="D511" s="7">
        <v>41003</v>
      </c>
      <c r="E511" s="7" t="s">
        <v>866</v>
      </c>
      <c r="F511" s="8">
        <v>1.29049E-2</v>
      </c>
      <c r="G511" s="30">
        <v>0.14786060000000001</v>
      </c>
      <c r="H511" s="19">
        <v>9580.1450000000004</v>
      </c>
      <c r="I511" s="48"/>
      <c r="J511" s="48"/>
      <c r="K511" s="49"/>
    </row>
    <row r="512" spans="1:12" ht="21" x14ac:dyDescent="0.65">
      <c r="A512" s="5">
        <v>464</v>
      </c>
      <c r="B512" s="5" t="s">
        <v>826</v>
      </c>
      <c r="C512" s="7" t="s">
        <v>54</v>
      </c>
      <c r="D512" s="7">
        <v>41004</v>
      </c>
      <c r="E512" s="7" t="s">
        <v>867</v>
      </c>
      <c r="F512" s="8">
        <v>1.3566399999999999E-2</v>
      </c>
      <c r="G512" s="30">
        <v>0.14058019999999999</v>
      </c>
      <c r="H512" s="19">
        <v>9108.4380000000001</v>
      </c>
      <c r="K512" s="47"/>
    </row>
    <row r="513" spans="1:12" ht="21" x14ac:dyDescent="0.65">
      <c r="A513" s="5">
        <v>465</v>
      </c>
      <c r="B513" s="5" t="s">
        <v>826</v>
      </c>
      <c r="C513" s="7" t="s">
        <v>54</v>
      </c>
      <c r="D513" s="7">
        <v>41005</v>
      </c>
      <c r="E513" s="7" t="s">
        <v>868</v>
      </c>
      <c r="F513" s="8">
        <v>1.2457299999999999E-2</v>
      </c>
      <c r="G513" s="30">
        <v>0.12612909999999999</v>
      </c>
      <c r="H513" s="19">
        <v>8172.1229999999996</v>
      </c>
      <c r="K513" s="47"/>
    </row>
    <row r="514" spans="1:12" ht="21" x14ac:dyDescent="0.65">
      <c r="A514" s="5">
        <v>466</v>
      </c>
      <c r="B514" s="5" t="s">
        <v>826</v>
      </c>
      <c r="C514" s="7" t="s">
        <v>54</v>
      </c>
      <c r="D514" s="7">
        <v>41006</v>
      </c>
      <c r="E514" s="7" t="s">
        <v>869</v>
      </c>
      <c r="F514" s="8">
        <v>1.12271E-2</v>
      </c>
      <c r="G514" s="30">
        <v>0.1231009</v>
      </c>
      <c r="H514" s="19">
        <v>7975.9250000000002</v>
      </c>
      <c r="K514" s="47"/>
    </row>
    <row r="515" spans="1:12" ht="21" x14ac:dyDescent="0.65">
      <c r="A515" s="5">
        <v>467</v>
      </c>
      <c r="B515" s="5" t="s">
        <v>826</v>
      </c>
      <c r="C515" s="7" t="s">
        <v>54</v>
      </c>
      <c r="D515" s="7">
        <v>41007</v>
      </c>
      <c r="E515" s="7" t="s">
        <v>870</v>
      </c>
      <c r="F515" s="8">
        <v>1.1134099999999999E-2</v>
      </c>
      <c r="G515" s="30">
        <v>0.1239769</v>
      </c>
      <c r="H515" s="19">
        <v>8032.6819999999998</v>
      </c>
      <c r="K515" s="47"/>
    </row>
    <row r="516" spans="1:12" s="48" customFormat="1" ht="21" customHeight="1" x14ac:dyDescent="0.6">
      <c r="A516" s="80" t="s">
        <v>21</v>
      </c>
      <c r="B516" s="80"/>
      <c r="C516" s="80"/>
      <c r="D516" s="80"/>
      <c r="E516" s="80"/>
      <c r="F516" s="9">
        <f>SUM(F509:F515)</f>
        <v>1.0000001000000001</v>
      </c>
      <c r="G516" s="9">
        <f t="shared" ref="G516:H516" si="44">SUM(G509:G515)</f>
        <v>1.0000001000000001</v>
      </c>
      <c r="H516" s="9">
        <f t="shared" si="44"/>
        <v>64791.758000000002</v>
      </c>
      <c r="I516" s="47"/>
      <c r="J516" s="1"/>
      <c r="K516" s="47"/>
      <c r="L516" s="1"/>
    </row>
    <row r="517" spans="1:12" ht="21" x14ac:dyDescent="0.65">
      <c r="A517" s="5">
        <v>468</v>
      </c>
      <c r="B517" s="5" t="s">
        <v>826</v>
      </c>
      <c r="C517" s="7" t="s">
        <v>133</v>
      </c>
      <c r="D517" s="7">
        <v>41101</v>
      </c>
      <c r="E517" s="7" t="s">
        <v>871</v>
      </c>
      <c r="F517" s="8">
        <v>8.1114000000000006E-2</v>
      </c>
      <c r="G517" s="30">
        <v>0.1035592</v>
      </c>
      <c r="H517" s="19">
        <v>22360.39</v>
      </c>
      <c r="K517" s="47"/>
    </row>
    <row r="518" spans="1:12" ht="21" x14ac:dyDescent="0.65">
      <c r="A518" s="5">
        <v>469</v>
      </c>
      <c r="B518" s="5" t="s">
        <v>826</v>
      </c>
      <c r="C518" s="7" t="s">
        <v>133</v>
      </c>
      <c r="D518" s="7">
        <v>41102</v>
      </c>
      <c r="E518" s="7" t="s">
        <v>872</v>
      </c>
      <c r="F518" s="8">
        <v>8.5121699999999995E-2</v>
      </c>
      <c r="G518" s="30">
        <v>9.5287999999999998E-2</v>
      </c>
      <c r="H518" s="19">
        <v>20574.48</v>
      </c>
      <c r="K518" s="47"/>
      <c r="L518" s="48"/>
    </row>
    <row r="519" spans="1:12" ht="21" x14ac:dyDescent="0.65">
      <c r="A519" s="5">
        <v>470</v>
      </c>
      <c r="B519" s="5" t="s">
        <v>826</v>
      </c>
      <c r="C519" s="7" t="s">
        <v>133</v>
      </c>
      <c r="D519" s="7">
        <v>41103</v>
      </c>
      <c r="E519" s="7" t="s">
        <v>363</v>
      </c>
      <c r="F519" s="8">
        <v>0.12522610000000001</v>
      </c>
      <c r="G519" s="30">
        <v>0.1033734</v>
      </c>
      <c r="H519" s="19">
        <v>22320.29</v>
      </c>
      <c r="K519" s="47"/>
    </row>
    <row r="520" spans="1:12" ht="21" x14ac:dyDescent="0.65">
      <c r="A520" s="5">
        <v>471</v>
      </c>
      <c r="B520" s="5" t="s">
        <v>826</v>
      </c>
      <c r="C520" s="7" t="s">
        <v>133</v>
      </c>
      <c r="D520" s="7">
        <v>41104</v>
      </c>
      <c r="E520" s="7" t="s">
        <v>134</v>
      </c>
      <c r="F520" s="8">
        <v>0.1133818</v>
      </c>
      <c r="G520" s="30">
        <v>9.9410499999999999E-2</v>
      </c>
      <c r="H520" s="19">
        <v>21464.63</v>
      </c>
      <c r="K520" s="47"/>
    </row>
    <row r="521" spans="1:12" ht="21" x14ac:dyDescent="0.65">
      <c r="A521" s="5">
        <v>472</v>
      </c>
      <c r="B521" s="5" t="s">
        <v>826</v>
      </c>
      <c r="C521" s="7" t="s">
        <v>133</v>
      </c>
      <c r="D521" s="7">
        <v>41105</v>
      </c>
      <c r="E521" s="7" t="s">
        <v>873</v>
      </c>
      <c r="F521" s="8">
        <v>0.10813830000000001</v>
      </c>
      <c r="G521" s="30">
        <v>0.10233680000000001</v>
      </c>
      <c r="H521" s="19">
        <v>22096.46</v>
      </c>
      <c r="I521" s="48"/>
      <c r="J521" s="48"/>
      <c r="K521" s="49"/>
    </row>
    <row r="522" spans="1:12" ht="21" x14ac:dyDescent="0.65">
      <c r="A522" s="5">
        <v>473</v>
      </c>
      <c r="B522" s="5" t="s">
        <v>826</v>
      </c>
      <c r="C522" s="7" t="s">
        <v>133</v>
      </c>
      <c r="D522" s="7">
        <v>41106</v>
      </c>
      <c r="E522" s="7" t="s">
        <v>874</v>
      </c>
      <c r="F522" s="8">
        <v>9.5837199999999997E-2</v>
      </c>
      <c r="G522" s="30">
        <v>9.7732100000000002E-2</v>
      </c>
      <c r="H522" s="19">
        <v>21102.22</v>
      </c>
      <c r="K522" s="47"/>
    </row>
    <row r="523" spans="1:12" ht="21" x14ac:dyDescent="0.65">
      <c r="A523" s="5">
        <v>474</v>
      </c>
      <c r="B523" s="5" t="s">
        <v>826</v>
      </c>
      <c r="C523" s="7" t="s">
        <v>133</v>
      </c>
      <c r="D523" s="7">
        <v>41107</v>
      </c>
      <c r="E523" s="7" t="s">
        <v>875</v>
      </c>
      <c r="F523" s="8">
        <v>0.10431799999999999</v>
      </c>
      <c r="G523" s="30">
        <v>0.1024601</v>
      </c>
      <c r="H523" s="19">
        <v>22123.08</v>
      </c>
      <c r="K523" s="47"/>
    </row>
    <row r="524" spans="1:12" ht="21" x14ac:dyDescent="0.65">
      <c r="A524" s="5">
        <v>475</v>
      </c>
      <c r="B524" s="5" t="s">
        <v>826</v>
      </c>
      <c r="C524" s="7" t="s">
        <v>133</v>
      </c>
      <c r="D524" s="7">
        <v>41108</v>
      </c>
      <c r="E524" s="7" t="s">
        <v>876</v>
      </c>
      <c r="F524" s="8">
        <v>0.1144001</v>
      </c>
      <c r="G524" s="30">
        <v>0.10619770000000001</v>
      </c>
      <c r="H524" s="19">
        <v>22930.1</v>
      </c>
      <c r="K524" s="47"/>
    </row>
    <row r="525" spans="1:12" ht="21" x14ac:dyDescent="0.65">
      <c r="A525" s="5">
        <v>476</v>
      </c>
      <c r="B525" s="5" t="s">
        <v>826</v>
      </c>
      <c r="C525" s="7" t="s">
        <v>133</v>
      </c>
      <c r="D525" s="7">
        <v>41109</v>
      </c>
      <c r="E525" s="7" t="s">
        <v>877</v>
      </c>
      <c r="F525" s="8">
        <v>9.5801999999999998E-2</v>
      </c>
      <c r="G525" s="30">
        <v>9.5202300000000004E-2</v>
      </c>
      <c r="H525" s="19">
        <v>20555.98</v>
      </c>
      <c r="K525" s="47"/>
    </row>
    <row r="526" spans="1:12" ht="21" x14ac:dyDescent="0.65">
      <c r="A526" s="5">
        <v>477</v>
      </c>
      <c r="B526" s="5" t="s">
        <v>826</v>
      </c>
      <c r="C526" s="7" t="s">
        <v>133</v>
      </c>
      <c r="D526" s="7">
        <v>41110</v>
      </c>
      <c r="E526" s="7" t="s">
        <v>878</v>
      </c>
      <c r="F526" s="8">
        <v>7.6660800000000001E-2</v>
      </c>
      <c r="G526" s="30">
        <v>9.4439899999999993E-2</v>
      </c>
      <c r="H526" s="19">
        <v>20391.36</v>
      </c>
      <c r="K526" s="47"/>
    </row>
    <row r="527" spans="1:12" s="48" customFormat="1" ht="21" customHeight="1" x14ac:dyDescent="0.6">
      <c r="A527" s="80" t="s">
        <v>21</v>
      </c>
      <c r="B527" s="80"/>
      <c r="C527" s="80"/>
      <c r="D527" s="80"/>
      <c r="E527" s="80"/>
      <c r="F527" s="9">
        <f>SUM(F517:F526)</f>
        <v>1</v>
      </c>
      <c r="G527" s="9">
        <f t="shared" ref="G527:H527" si="45">SUM(G517:G526)</f>
        <v>1</v>
      </c>
      <c r="H527" s="9">
        <f t="shared" si="45"/>
        <v>215918.99</v>
      </c>
      <c r="I527" s="47"/>
      <c r="J527" s="1"/>
      <c r="K527" s="47"/>
      <c r="L527" s="1"/>
    </row>
    <row r="528" spans="1:12" ht="21" x14ac:dyDescent="0.65">
      <c r="A528" s="5">
        <v>478</v>
      </c>
      <c r="B528" s="5">
        <v>5</v>
      </c>
      <c r="C528" s="7" t="s">
        <v>203</v>
      </c>
      <c r="D528" s="7">
        <v>50101</v>
      </c>
      <c r="E528" s="7" t="s">
        <v>204</v>
      </c>
      <c r="F528" s="8">
        <v>0.1185713</v>
      </c>
      <c r="G528" s="30">
        <v>0.31318600000000002</v>
      </c>
      <c r="H528" s="19">
        <v>82705.53</v>
      </c>
      <c r="K528" s="47"/>
    </row>
    <row r="529" spans="1:12" ht="21" x14ac:dyDescent="0.65">
      <c r="A529" s="5">
        <v>479</v>
      </c>
      <c r="B529" s="5">
        <v>5</v>
      </c>
      <c r="C529" s="7" t="s">
        <v>203</v>
      </c>
      <c r="D529" s="7">
        <v>50102</v>
      </c>
      <c r="E529" s="7" t="s">
        <v>205</v>
      </c>
      <c r="F529" s="8">
        <v>0.41356270000000001</v>
      </c>
      <c r="G529" s="30">
        <v>0.3412056</v>
      </c>
      <c r="H529" s="19">
        <v>90104.89</v>
      </c>
      <c r="K529" s="47"/>
      <c r="L529" s="48"/>
    </row>
    <row r="530" spans="1:12" ht="21" x14ac:dyDescent="0.65">
      <c r="A530" s="5">
        <v>480</v>
      </c>
      <c r="B530" s="5">
        <v>5</v>
      </c>
      <c r="C530" s="7" t="s">
        <v>203</v>
      </c>
      <c r="D530" s="7">
        <v>50103</v>
      </c>
      <c r="E530" s="7" t="s">
        <v>206</v>
      </c>
      <c r="F530" s="8">
        <v>0.467866</v>
      </c>
      <c r="G530" s="30">
        <v>0.34560849999999999</v>
      </c>
      <c r="H530" s="19">
        <v>91267.59</v>
      </c>
      <c r="K530" s="47"/>
    </row>
    <row r="531" spans="1:12" s="48" customFormat="1" ht="21" customHeight="1" x14ac:dyDescent="0.6">
      <c r="A531" s="80" t="s">
        <v>21</v>
      </c>
      <c r="B531" s="80"/>
      <c r="C531" s="80"/>
      <c r="D531" s="80"/>
      <c r="E531" s="80"/>
      <c r="F531" s="9">
        <f>SUM(F528:F530)</f>
        <v>1</v>
      </c>
      <c r="G531" s="9">
        <f t="shared" ref="G531:H531" si="46">SUM(G528:G530)</f>
        <v>1.0000001000000001</v>
      </c>
      <c r="H531" s="9">
        <f t="shared" si="46"/>
        <v>264078.01</v>
      </c>
      <c r="I531" s="47"/>
      <c r="J531" s="1"/>
      <c r="K531" s="47"/>
      <c r="L531" s="1"/>
    </row>
    <row r="532" spans="1:12" ht="21" x14ac:dyDescent="0.65">
      <c r="A532" s="5">
        <v>481</v>
      </c>
      <c r="B532" s="5">
        <v>5</v>
      </c>
      <c r="C532" s="7" t="s">
        <v>380</v>
      </c>
      <c r="D532" s="7">
        <v>50201</v>
      </c>
      <c r="E532" s="7" t="s">
        <v>879</v>
      </c>
      <c r="F532" s="8">
        <v>0.1182556</v>
      </c>
      <c r="G532" s="30">
        <v>9.5242900000000005E-2</v>
      </c>
      <c r="H532" s="19">
        <v>49743.17</v>
      </c>
      <c r="K532" s="47"/>
    </row>
    <row r="533" spans="1:12" ht="21" x14ac:dyDescent="0.65">
      <c r="A533" s="5">
        <v>482</v>
      </c>
      <c r="B533" s="5">
        <v>5</v>
      </c>
      <c r="C533" s="7" t="s">
        <v>380</v>
      </c>
      <c r="D533" s="7">
        <v>50202</v>
      </c>
      <c r="E533" s="7" t="s">
        <v>880</v>
      </c>
      <c r="F533" s="8">
        <v>0.1610531</v>
      </c>
      <c r="G533" s="30">
        <v>9.3691999999999998E-2</v>
      </c>
      <c r="H533" s="19">
        <v>48933.16</v>
      </c>
      <c r="K533" s="47"/>
      <c r="L533" s="48"/>
    </row>
    <row r="534" spans="1:12" ht="21" x14ac:dyDescent="0.65">
      <c r="A534" s="5">
        <v>483</v>
      </c>
      <c r="B534" s="5">
        <v>5</v>
      </c>
      <c r="C534" s="7" t="s">
        <v>380</v>
      </c>
      <c r="D534" s="7">
        <v>50203</v>
      </c>
      <c r="E534" s="7" t="s">
        <v>881</v>
      </c>
      <c r="F534" s="8">
        <v>0.21143519999999999</v>
      </c>
      <c r="G534" s="30">
        <v>0.1023989</v>
      </c>
      <c r="H534" s="19">
        <v>53480.57</v>
      </c>
      <c r="I534" s="48"/>
      <c r="J534" s="48"/>
      <c r="K534" s="49"/>
    </row>
    <row r="535" spans="1:12" ht="21" x14ac:dyDescent="0.65">
      <c r="A535" s="5">
        <v>484</v>
      </c>
      <c r="B535" s="5">
        <v>5</v>
      </c>
      <c r="C535" s="7" t="s">
        <v>380</v>
      </c>
      <c r="D535" s="7">
        <v>50204</v>
      </c>
      <c r="E535" s="7" t="s">
        <v>882</v>
      </c>
      <c r="F535" s="8">
        <v>1.3010000000000001E-3</v>
      </c>
      <c r="G535" s="30">
        <v>9.8621899999999998E-2</v>
      </c>
      <c r="H535" s="19">
        <v>51507.96</v>
      </c>
      <c r="K535" s="47"/>
    </row>
    <row r="536" spans="1:12" ht="21" x14ac:dyDescent="0.65">
      <c r="A536" s="5">
        <v>485</v>
      </c>
      <c r="B536" s="5">
        <v>5</v>
      </c>
      <c r="C536" s="7" t="s">
        <v>380</v>
      </c>
      <c r="D536" s="7">
        <v>50205</v>
      </c>
      <c r="E536" s="7" t="s">
        <v>883</v>
      </c>
      <c r="F536" s="8">
        <v>4.41188E-2</v>
      </c>
      <c r="G536" s="30">
        <v>9.8599000000000006E-2</v>
      </c>
      <c r="H536" s="19">
        <v>51496</v>
      </c>
      <c r="K536" s="47"/>
    </row>
    <row r="537" spans="1:12" ht="21" x14ac:dyDescent="0.65">
      <c r="A537" s="5">
        <v>486</v>
      </c>
      <c r="B537" s="5">
        <v>5</v>
      </c>
      <c r="C537" s="7" t="s">
        <v>380</v>
      </c>
      <c r="D537" s="7">
        <v>50206</v>
      </c>
      <c r="E537" s="7" t="s">
        <v>419</v>
      </c>
      <c r="F537" s="8">
        <v>0.14917349999999999</v>
      </c>
      <c r="G537" s="30">
        <v>0.10554529999999999</v>
      </c>
      <c r="H537" s="19">
        <v>55123.89</v>
      </c>
      <c r="K537" s="47"/>
    </row>
    <row r="538" spans="1:12" ht="21" x14ac:dyDescent="0.65">
      <c r="A538" s="5">
        <v>487</v>
      </c>
      <c r="B538" s="5">
        <v>5</v>
      </c>
      <c r="C538" s="7" t="s">
        <v>380</v>
      </c>
      <c r="D538" s="7">
        <v>50207</v>
      </c>
      <c r="E538" s="7" t="s">
        <v>884</v>
      </c>
      <c r="F538" s="8">
        <v>0.21496580000000001</v>
      </c>
      <c r="G538" s="30">
        <v>0.11005239999999999</v>
      </c>
      <c r="H538" s="19">
        <v>57477.83</v>
      </c>
      <c r="K538" s="47"/>
    </row>
    <row r="539" spans="1:12" ht="21" x14ac:dyDescent="0.65">
      <c r="A539" s="5">
        <v>488</v>
      </c>
      <c r="B539" s="5">
        <v>5</v>
      </c>
      <c r="C539" s="7" t="s">
        <v>380</v>
      </c>
      <c r="D539" s="7">
        <v>50208</v>
      </c>
      <c r="E539" s="7" t="s">
        <v>381</v>
      </c>
      <c r="F539" s="8">
        <v>1.1877000000000001E-3</v>
      </c>
      <c r="G539" s="30">
        <v>9.86509E-2</v>
      </c>
      <c r="H539" s="19">
        <v>51523.12</v>
      </c>
      <c r="K539" s="47"/>
    </row>
    <row r="540" spans="1:12" ht="21" x14ac:dyDescent="0.65">
      <c r="A540" s="5">
        <v>489</v>
      </c>
      <c r="B540" s="5">
        <v>5</v>
      </c>
      <c r="C540" s="7" t="s">
        <v>380</v>
      </c>
      <c r="D540" s="7">
        <v>50209</v>
      </c>
      <c r="E540" s="7" t="s">
        <v>885</v>
      </c>
      <c r="F540" s="8">
        <v>9.7377599999999995E-2</v>
      </c>
      <c r="G540" s="30">
        <v>0.1015259</v>
      </c>
      <c r="H540" s="19">
        <v>53024.67</v>
      </c>
      <c r="K540" s="47"/>
    </row>
    <row r="541" spans="1:12" ht="21" x14ac:dyDescent="0.65">
      <c r="A541" s="5">
        <v>490</v>
      </c>
      <c r="B541" s="5">
        <v>5</v>
      </c>
      <c r="C541" s="7" t="s">
        <v>380</v>
      </c>
      <c r="D541" s="7">
        <v>50210</v>
      </c>
      <c r="E541" s="7" t="s">
        <v>886</v>
      </c>
      <c r="F541" s="8">
        <v>1.1317E-3</v>
      </c>
      <c r="G541" s="30">
        <v>9.5670699999999997E-2</v>
      </c>
      <c r="H541" s="19">
        <v>49966.63</v>
      </c>
      <c r="K541" s="47"/>
    </row>
    <row r="542" spans="1:12" s="48" customFormat="1" ht="21" customHeight="1" x14ac:dyDescent="0.6">
      <c r="A542" s="80" t="s">
        <v>21</v>
      </c>
      <c r="B542" s="80"/>
      <c r="C542" s="80"/>
      <c r="D542" s="80"/>
      <c r="E542" s="80"/>
      <c r="F542" s="9">
        <f>SUM(F532:F541)</f>
        <v>0.99999999999999989</v>
      </c>
      <c r="G542" s="9">
        <f t="shared" ref="G542:H542" si="47">SUM(G532:G541)</f>
        <v>0.99999989999999983</v>
      </c>
      <c r="H542" s="9">
        <f t="shared" si="47"/>
        <v>522277</v>
      </c>
      <c r="I542" s="47"/>
      <c r="J542" s="1"/>
      <c r="K542" s="47"/>
      <c r="L542" s="1"/>
    </row>
    <row r="543" spans="1:12" ht="21" x14ac:dyDescent="0.65">
      <c r="A543" s="5">
        <v>491</v>
      </c>
      <c r="B543" s="5">
        <v>5</v>
      </c>
      <c r="C543" s="7" t="s">
        <v>430</v>
      </c>
      <c r="D543" s="7">
        <v>50301</v>
      </c>
      <c r="E543" s="7" t="s">
        <v>887</v>
      </c>
      <c r="F543" s="8">
        <v>0.24117050000000001</v>
      </c>
      <c r="G543" s="30">
        <v>0.1127942</v>
      </c>
      <c r="H543" s="19">
        <v>8995.759</v>
      </c>
      <c r="K543" s="47"/>
    </row>
    <row r="544" spans="1:12" ht="21" x14ac:dyDescent="0.65">
      <c r="A544" s="5">
        <v>492</v>
      </c>
      <c r="B544" s="5">
        <v>5</v>
      </c>
      <c r="C544" s="7" t="s">
        <v>430</v>
      </c>
      <c r="D544" s="7">
        <v>50302</v>
      </c>
      <c r="E544" s="7" t="s">
        <v>431</v>
      </c>
      <c r="F544" s="8">
        <v>0.1215869</v>
      </c>
      <c r="G544" s="30">
        <v>0.11362750000000001</v>
      </c>
      <c r="H544" s="19">
        <v>9062.2180000000008</v>
      </c>
      <c r="I544" s="48"/>
      <c r="J544" s="48"/>
      <c r="K544" s="49"/>
      <c r="L544" s="48"/>
    </row>
    <row r="545" spans="1:12" ht="21" x14ac:dyDescent="0.65">
      <c r="A545" s="5">
        <v>493</v>
      </c>
      <c r="B545" s="5">
        <v>5</v>
      </c>
      <c r="C545" s="7" t="s">
        <v>430</v>
      </c>
      <c r="D545" s="7">
        <v>50303</v>
      </c>
      <c r="E545" s="7" t="s">
        <v>888</v>
      </c>
      <c r="F545" s="8">
        <v>0.23289750000000001</v>
      </c>
      <c r="G545" s="30">
        <v>0.1129583</v>
      </c>
      <c r="H545" s="19">
        <v>9008.8510000000006</v>
      </c>
      <c r="K545" s="47"/>
    </row>
    <row r="546" spans="1:12" ht="21" x14ac:dyDescent="0.65">
      <c r="A546" s="5">
        <v>494</v>
      </c>
      <c r="B546" s="5">
        <v>5</v>
      </c>
      <c r="C546" s="7" t="s">
        <v>430</v>
      </c>
      <c r="D546" s="7">
        <v>50304</v>
      </c>
      <c r="E546" s="7" t="s">
        <v>432</v>
      </c>
      <c r="F546" s="8">
        <v>7.1179099999999995E-2</v>
      </c>
      <c r="G546" s="30">
        <v>0.1106987</v>
      </c>
      <c r="H546" s="19">
        <v>8828.6389999999992</v>
      </c>
      <c r="K546" s="47"/>
    </row>
    <row r="547" spans="1:12" ht="21" x14ac:dyDescent="0.65">
      <c r="A547" s="5">
        <v>495</v>
      </c>
      <c r="B547" s="5">
        <v>5</v>
      </c>
      <c r="C547" s="7" t="s">
        <v>430</v>
      </c>
      <c r="D547" s="7">
        <v>50305</v>
      </c>
      <c r="E547" s="7" t="s">
        <v>889</v>
      </c>
      <c r="F547" s="8">
        <v>0.1332788</v>
      </c>
      <c r="G547" s="30">
        <v>0.1184267</v>
      </c>
      <c r="H547" s="19">
        <v>9444.9709999999995</v>
      </c>
      <c r="K547" s="47"/>
    </row>
    <row r="548" spans="1:12" ht="21" x14ac:dyDescent="0.65">
      <c r="A548" s="5">
        <v>496</v>
      </c>
      <c r="B548" s="5">
        <v>5</v>
      </c>
      <c r="C548" s="7" t="s">
        <v>430</v>
      </c>
      <c r="D548" s="7">
        <v>50306</v>
      </c>
      <c r="E548" s="7" t="s">
        <v>890</v>
      </c>
      <c r="F548" s="8">
        <v>3.6860000000000001E-4</v>
      </c>
      <c r="G548" s="30">
        <v>0.10357180000000001</v>
      </c>
      <c r="H548" s="19">
        <v>8260.2430000000004</v>
      </c>
      <c r="K548" s="47"/>
    </row>
    <row r="549" spans="1:12" ht="21" x14ac:dyDescent="0.65">
      <c r="A549" s="5">
        <v>497</v>
      </c>
      <c r="B549" s="5">
        <v>5</v>
      </c>
      <c r="C549" s="7" t="s">
        <v>430</v>
      </c>
      <c r="D549" s="7">
        <v>50307</v>
      </c>
      <c r="E549" s="7" t="s">
        <v>891</v>
      </c>
      <c r="F549" s="8">
        <v>4.1650000000000003E-3</v>
      </c>
      <c r="G549" s="30">
        <v>9.8941600000000005E-2</v>
      </c>
      <c r="H549" s="19">
        <v>7890.9650000000001</v>
      </c>
      <c r="K549" s="47"/>
    </row>
    <row r="550" spans="1:12" ht="21" x14ac:dyDescent="0.65">
      <c r="A550" s="5">
        <v>498</v>
      </c>
      <c r="B550" s="5">
        <v>5</v>
      </c>
      <c r="C550" s="7" t="s">
        <v>430</v>
      </c>
      <c r="D550" s="7">
        <v>50308</v>
      </c>
      <c r="E550" s="7" t="s">
        <v>892</v>
      </c>
      <c r="F550" s="8">
        <v>0.18720780000000001</v>
      </c>
      <c r="G550" s="30">
        <v>0.11658880000000001</v>
      </c>
      <c r="H550" s="19">
        <v>9298.3970000000008</v>
      </c>
      <c r="K550" s="47"/>
    </row>
    <row r="551" spans="1:12" ht="21" x14ac:dyDescent="0.65">
      <c r="A551" s="5">
        <v>499</v>
      </c>
      <c r="B551" s="5">
        <v>5</v>
      </c>
      <c r="C551" s="7" t="s">
        <v>430</v>
      </c>
      <c r="D551" s="7">
        <v>50309</v>
      </c>
      <c r="E551" s="7" t="s">
        <v>893</v>
      </c>
      <c r="F551" s="8">
        <v>8.1457000000000005E-3</v>
      </c>
      <c r="G551" s="30">
        <v>0.1123923</v>
      </c>
      <c r="H551" s="19">
        <v>8963.7070000000003</v>
      </c>
      <c r="K551" s="47"/>
    </row>
    <row r="552" spans="1:12" s="48" customFormat="1" ht="21" customHeight="1" x14ac:dyDescent="0.6">
      <c r="A552" s="80" t="s">
        <v>21</v>
      </c>
      <c r="B552" s="80"/>
      <c r="C552" s="80"/>
      <c r="D552" s="80"/>
      <c r="E552" s="80"/>
      <c r="F552" s="9">
        <f>SUM(F543:F551)</f>
        <v>0.99999990000000005</v>
      </c>
      <c r="G552" s="9">
        <f t="shared" ref="G552:H552" si="48">SUM(G543:G551)</f>
        <v>0.99999990000000005</v>
      </c>
      <c r="H552" s="9">
        <f t="shared" si="48"/>
        <v>79753.75</v>
      </c>
      <c r="I552" s="47"/>
      <c r="J552" s="1"/>
      <c r="K552" s="47"/>
      <c r="L552" s="1"/>
    </row>
    <row r="553" spans="1:12" ht="21" x14ac:dyDescent="0.65">
      <c r="A553" s="5">
        <v>500</v>
      </c>
      <c r="B553" s="5">
        <v>5</v>
      </c>
      <c r="C553" s="7" t="s">
        <v>394</v>
      </c>
      <c r="D553" s="7">
        <v>50401</v>
      </c>
      <c r="E553" s="7" t="s">
        <v>894</v>
      </c>
      <c r="F553" s="8">
        <v>8.8825899999999999E-2</v>
      </c>
      <c r="G553" s="30">
        <v>8.3890000000000006E-2</v>
      </c>
      <c r="H553" s="19">
        <v>889.02419999999995</v>
      </c>
      <c r="K553" s="47"/>
    </row>
    <row r="554" spans="1:12" ht="21" x14ac:dyDescent="0.65">
      <c r="A554" s="5">
        <v>501</v>
      </c>
      <c r="B554" s="5">
        <v>5</v>
      </c>
      <c r="C554" s="7" t="s">
        <v>394</v>
      </c>
      <c r="D554" s="7">
        <v>50402</v>
      </c>
      <c r="E554" s="7" t="s">
        <v>895</v>
      </c>
      <c r="F554" s="8">
        <v>9.6288100000000001E-2</v>
      </c>
      <c r="G554" s="30">
        <v>8.7254399999999996E-2</v>
      </c>
      <c r="H554" s="19">
        <v>924.67830000000004</v>
      </c>
      <c r="K554" s="47"/>
    </row>
    <row r="555" spans="1:12" ht="21" x14ac:dyDescent="0.65">
      <c r="A555" s="5">
        <v>502</v>
      </c>
      <c r="B555" s="5">
        <v>5</v>
      </c>
      <c r="C555" s="7" t="s">
        <v>394</v>
      </c>
      <c r="D555" s="7">
        <v>50403</v>
      </c>
      <c r="E555" s="7" t="s">
        <v>395</v>
      </c>
      <c r="F555" s="8">
        <v>8.8249099999999997E-2</v>
      </c>
      <c r="G555" s="30">
        <v>8.4437899999999996E-2</v>
      </c>
      <c r="H555" s="19">
        <v>894.83029999999997</v>
      </c>
      <c r="K555" s="47"/>
      <c r="L555" s="48"/>
    </row>
    <row r="556" spans="1:12" ht="21" x14ac:dyDescent="0.65">
      <c r="A556" s="5">
        <v>503</v>
      </c>
      <c r="B556" s="5">
        <v>5</v>
      </c>
      <c r="C556" s="7" t="s">
        <v>394</v>
      </c>
      <c r="D556" s="7">
        <v>50404</v>
      </c>
      <c r="E556" s="7" t="s">
        <v>896</v>
      </c>
      <c r="F556" s="8">
        <v>8.4190100000000004E-2</v>
      </c>
      <c r="G556" s="30">
        <v>8.5877599999999998E-2</v>
      </c>
      <c r="H556" s="19">
        <v>910.0883</v>
      </c>
      <c r="K556" s="47"/>
    </row>
    <row r="557" spans="1:12" ht="21" x14ac:dyDescent="0.65">
      <c r="A557" s="5">
        <v>504</v>
      </c>
      <c r="B557" s="5">
        <v>5</v>
      </c>
      <c r="C557" s="7" t="s">
        <v>394</v>
      </c>
      <c r="D557" s="7">
        <v>50405</v>
      </c>
      <c r="E557" s="7" t="s">
        <v>897</v>
      </c>
      <c r="F557" s="8">
        <v>7.5697100000000003E-2</v>
      </c>
      <c r="G557" s="30">
        <v>8.0536399999999994E-2</v>
      </c>
      <c r="H557" s="19">
        <v>853.48419999999999</v>
      </c>
      <c r="I557" s="48"/>
      <c r="J557" s="48"/>
      <c r="K557" s="49"/>
    </row>
    <row r="558" spans="1:12" ht="21" x14ac:dyDescent="0.65">
      <c r="A558" s="5">
        <v>505</v>
      </c>
      <c r="B558" s="5">
        <v>5</v>
      </c>
      <c r="C558" s="7" t="s">
        <v>394</v>
      </c>
      <c r="D558" s="7">
        <v>50406</v>
      </c>
      <c r="E558" s="7" t="s">
        <v>130</v>
      </c>
      <c r="F558" s="8">
        <v>7.0708300000000002E-2</v>
      </c>
      <c r="G558" s="30">
        <v>7.9234499999999999E-2</v>
      </c>
      <c r="H558" s="19">
        <v>839.6875</v>
      </c>
      <c r="K558" s="47"/>
    </row>
    <row r="559" spans="1:12" ht="21" x14ac:dyDescent="0.65">
      <c r="A559" s="5">
        <v>506</v>
      </c>
      <c r="B559" s="5">
        <v>5</v>
      </c>
      <c r="C559" s="7" t="s">
        <v>394</v>
      </c>
      <c r="D559" s="7">
        <v>50407</v>
      </c>
      <c r="E559" s="7" t="s">
        <v>898</v>
      </c>
      <c r="F559" s="8">
        <v>7.3738899999999996E-2</v>
      </c>
      <c r="G559" s="30">
        <v>8.0178200000000005E-2</v>
      </c>
      <c r="H559" s="19">
        <v>849.6884</v>
      </c>
      <c r="K559" s="47"/>
    </row>
    <row r="560" spans="1:12" ht="21" x14ac:dyDescent="0.65">
      <c r="A560" s="5">
        <v>507</v>
      </c>
      <c r="B560" s="5">
        <v>5</v>
      </c>
      <c r="C560" s="7" t="s">
        <v>394</v>
      </c>
      <c r="D560" s="7">
        <v>50408</v>
      </c>
      <c r="E560" s="7" t="s">
        <v>899</v>
      </c>
      <c r="F560" s="8">
        <v>7.43201E-2</v>
      </c>
      <c r="G560" s="30">
        <v>8.0472699999999994E-2</v>
      </c>
      <c r="H560" s="19">
        <v>852.80930000000001</v>
      </c>
      <c r="K560" s="47"/>
    </row>
    <row r="561" spans="1:12" ht="21" x14ac:dyDescent="0.65">
      <c r="A561" s="5">
        <v>508</v>
      </c>
      <c r="B561" s="5">
        <v>5</v>
      </c>
      <c r="C561" s="7" t="s">
        <v>394</v>
      </c>
      <c r="D561" s="7">
        <v>50409</v>
      </c>
      <c r="E561" s="7" t="s">
        <v>900</v>
      </c>
      <c r="F561" s="8">
        <v>9.12438E-2</v>
      </c>
      <c r="G561" s="30">
        <v>8.8006500000000001E-2</v>
      </c>
      <c r="H561" s="19">
        <v>932.64890000000003</v>
      </c>
      <c r="K561" s="47"/>
    </row>
    <row r="562" spans="1:12" ht="21" x14ac:dyDescent="0.65">
      <c r="A562" s="5">
        <v>509</v>
      </c>
      <c r="B562" s="5">
        <v>5</v>
      </c>
      <c r="C562" s="7" t="s">
        <v>394</v>
      </c>
      <c r="D562" s="7">
        <v>50410</v>
      </c>
      <c r="E562" s="7" t="s">
        <v>901</v>
      </c>
      <c r="F562" s="8">
        <v>7.9160599999999998E-2</v>
      </c>
      <c r="G562" s="30">
        <v>8.1796999999999995E-2</v>
      </c>
      <c r="H562" s="19">
        <v>866.8433</v>
      </c>
      <c r="K562" s="47"/>
    </row>
    <row r="563" spans="1:12" ht="21" x14ac:dyDescent="0.65">
      <c r="A563" s="5">
        <v>510</v>
      </c>
      <c r="B563" s="5">
        <v>5</v>
      </c>
      <c r="C563" s="7" t="s">
        <v>394</v>
      </c>
      <c r="D563" s="7">
        <v>50411</v>
      </c>
      <c r="E563" s="7" t="s">
        <v>902</v>
      </c>
      <c r="F563" s="8">
        <v>8.4950999999999999E-2</v>
      </c>
      <c r="G563" s="30">
        <v>8.3371799999999996E-2</v>
      </c>
      <c r="H563" s="19">
        <v>883.53219999999999</v>
      </c>
      <c r="K563" s="47"/>
    </row>
    <row r="564" spans="1:12" ht="21" x14ac:dyDescent="0.65">
      <c r="A564" s="5">
        <v>511</v>
      </c>
      <c r="B564" s="5">
        <v>5</v>
      </c>
      <c r="C564" s="7" t="s">
        <v>394</v>
      </c>
      <c r="D564" s="7">
        <v>50412</v>
      </c>
      <c r="E564" s="7" t="s">
        <v>903</v>
      </c>
      <c r="F564" s="8">
        <v>9.2627100000000004E-2</v>
      </c>
      <c r="G564" s="30">
        <v>8.4943099999999994E-2</v>
      </c>
      <c r="H564" s="19">
        <v>900.18499999999995</v>
      </c>
      <c r="K564" s="47"/>
    </row>
    <row r="565" spans="1:12" s="48" customFormat="1" ht="21" customHeight="1" x14ac:dyDescent="0.6">
      <c r="A565" s="80" t="s">
        <v>21</v>
      </c>
      <c r="B565" s="80"/>
      <c r="C565" s="80"/>
      <c r="D565" s="80"/>
      <c r="E565" s="80"/>
      <c r="F565" s="9">
        <f>SUM(F553:F564)</f>
        <v>1.0000001000000001</v>
      </c>
      <c r="G565" s="9">
        <f t="shared" ref="G565:H565" si="49">SUM(G553:G564)</f>
        <v>1.0000000999999998</v>
      </c>
      <c r="H565" s="9">
        <f t="shared" si="49"/>
        <v>10597.499899999999</v>
      </c>
      <c r="I565" s="47"/>
      <c r="J565" s="1"/>
      <c r="K565" s="47"/>
      <c r="L565" s="1"/>
    </row>
    <row r="566" spans="1:12" ht="21" x14ac:dyDescent="0.65">
      <c r="A566" s="5">
        <v>512</v>
      </c>
      <c r="B566" s="5">
        <v>5</v>
      </c>
      <c r="C566" s="7" t="s">
        <v>423</v>
      </c>
      <c r="D566" s="7">
        <v>50501</v>
      </c>
      <c r="E566" s="7" t="s">
        <v>904</v>
      </c>
      <c r="F566" s="8">
        <v>0.1502713</v>
      </c>
      <c r="G566" s="30">
        <v>0.15485670000000001</v>
      </c>
      <c r="H566" s="19">
        <v>112427.3</v>
      </c>
      <c r="I566" s="48"/>
      <c r="J566" s="48"/>
      <c r="K566" s="49"/>
    </row>
    <row r="567" spans="1:12" ht="21" x14ac:dyDescent="0.65">
      <c r="A567" s="5">
        <v>513</v>
      </c>
      <c r="B567" s="5">
        <v>5</v>
      </c>
      <c r="C567" s="7" t="s">
        <v>423</v>
      </c>
      <c r="D567" s="7">
        <v>50502</v>
      </c>
      <c r="E567" s="7" t="s">
        <v>905</v>
      </c>
      <c r="F567" s="8">
        <v>0.13940259999999999</v>
      </c>
      <c r="G567" s="30">
        <v>0.15136559999999999</v>
      </c>
      <c r="H567" s="19">
        <v>109892.7</v>
      </c>
      <c r="K567" s="47"/>
    </row>
    <row r="568" spans="1:12" ht="21" x14ac:dyDescent="0.65">
      <c r="A568" s="5">
        <v>514</v>
      </c>
      <c r="B568" s="5">
        <v>5</v>
      </c>
      <c r="C568" s="7" t="s">
        <v>423</v>
      </c>
      <c r="D568" s="7">
        <v>50503</v>
      </c>
      <c r="E568" s="7" t="s">
        <v>906</v>
      </c>
      <c r="F568" s="8">
        <v>0.16196279999999999</v>
      </c>
      <c r="G568" s="30">
        <v>0.1643328</v>
      </c>
      <c r="H568" s="19">
        <v>119307</v>
      </c>
      <c r="K568" s="47"/>
      <c r="L568" s="48"/>
    </row>
    <row r="569" spans="1:12" ht="21" x14ac:dyDescent="0.65">
      <c r="A569" s="5">
        <v>515</v>
      </c>
      <c r="B569" s="5">
        <v>5</v>
      </c>
      <c r="C569" s="7" t="s">
        <v>423</v>
      </c>
      <c r="D569" s="7">
        <v>50504</v>
      </c>
      <c r="E569" s="7" t="s">
        <v>424</v>
      </c>
      <c r="F569" s="8">
        <v>0.1511314</v>
      </c>
      <c r="G569" s="30">
        <v>0.16446479999999999</v>
      </c>
      <c r="H569" s="19">
        <v>119402.8</v>
      </c>
      <c r="K569" s="47"/>
    </row>
    <row r="570" spans="1:12" ht="21" x14ac:dyDescent="0.65">
      <c r="A570" s="5">
        <v>516</v>
      </c>
      <c r="B570" s="5">
        <v>5</v>
      </c>
      <c r="C570" s="7" t="s">
        <v>423</v>
      </c>
      <c r="D570" s="7">
        <v>50505</v>
      </c>
      <c r="E570" s="7" t="s">
        <v>907</v>
      </c>
      <c r="F570" s="8">
        <v>0.1775371</v>
      </c>
      <c r="G570" s="30">
        <v>0.1680247</v>
      </c>
      <c r="H570" s="19">
        <v>121987.3</v>
      </c>
      <c r="K570" s="47"/>
    </row>
    <row r="571" spans="1:12" ht="21" x14ac:dyDescent="0.65">
      <c r="A571" s="5">
        <v>517</v>
      </c>
      <c r="B571" s="5">
        <v>5</v>
      </c>
      <c r="C571" s="7" t="s">
        <v>423</v>
      </c>
      <c r="D571" s="7">
        <v>50506</v>
      </c>
      <c r="E571" s="7" t="s">
        <v>908</v>
      </c>
      <c r="F571" s="8">
        <v>0.2196949</v>
      </c>
      <c r="G571" s="30">
        <v>0.1969554</v>
      </c>
      <c r="H571" s="19">
        <v>142991.20000000001</v>
      </c>
      <c r="K571" s="47"/>
    </row>
    <row r="572" spans="1:12" s="48" customFormat="1" ht="21" customHeight="1" x14ac:dyDescent="0.6">
      <c r="A572" s="80" t="s">
        <v>21</v>
      </c>
      <c r="B572" s="80"/>
      <c r="C572" s="80"/>
      <c r="D572" s="80"/>
      <c r="E572" s="80"/>
      <c r="F572" s="9">
        <f>SUM(F566:F571)</f>
        <v>1.0000001000000001</v>
      </c>
      <c r="G572" s="9">
        <f t="shared" ref="G572:H572" si="50">SUM(G566:G571)</f>
        <v>1</v>
      </c>
      <c r="H572" s="9">
        <f t="shared" si="50"/>
        <v>726008.3</v>
      </c>
      <c r="I572" s="47"/>
      <c r="J572" s="1"/>
      <c r="K572" s="47"/>
      <c r="L572" s="1"/>
    </row>
    <row r="573" spans="1:12" ht="21" x14ac:dyDescent="0.65">
      <c r="A573" s="5">
        <v>518</v>
      </c>
      <c r="B573" s="5">
        <v>5</v>
      </c>
      <c r="C573" s="7" t="s">
        <v>392</v>
      </c>
      <c r="D573" s="7">
        <v>50601</v>
      </c>
      <c r="E573" s="7" t="s">
        <v>909</v>
      </c>
      <c r="F573" s="8">
        <v>4.0440000000000002E-4</v>
      </c>
      <c r="G573" s="30">
        <v>9.5735799999999996E-2</v>
      </c>
      <c r="H573" s="19">
        <v>94571.13</v>
      </c>
      <c r="K573" s="47"/>
    </row>
    <row r="574" spans="1:12" ht="21" x14ac:dyDescent="0.65">
      <c r="A574" s="5">
        <v>519</v>
      </c>
      <c r="B574" s="5">
        <v>5</v>
      </c>
      <c r="C574" s="7" t="s">
        <v>392</v>
      </c>
      <c r="D574" s="7">
        <v>50602</v>
      </c>
      <c r="E574" s="7" t="s">
        <v>910</v>
      </c>
      <c r="F574" s="8">
        <v>0.15095729999999999</v>
      </c>
      <c r="G574" s="30">
        <v>9.9493799999999993E-2</v>
      </c>
      <c r="H574" s="19">
        <v>98283.39</v>
      </c>
      <c r="K574" s="47"/>
    </row>
    <row r="575" spans="1:12" ht="21" x14ac:dyDescent="0.65">
      <c r="A575" s="5">
        <v>520</v>
      </c>
      <c r="B575" s="5">
        <v>5</v>
      </c>
      <c r="C575" s="7" t="s">
        <v>392</v>
      </c>
      <c r="D575" s="7">
        <v>50603</v>
      </c>
      <c r="E575" s="7" t="s">
        <v>911</v>
      </c>
      <c r="F575" s="8">
        <v>3.9730000000000001E-4</v>
      </c>
      <c r="G575" s="30">
        <v>9.09528E-2</v>
      </c>
      <c r="H575" s="19">
        <v>89846.3</v>
      </c>
      <c r="K575" s="47"/>
      <c r="L575" s="48"/>
    </row>
    <row r="576" spans="1:12" ht="21" x14ac:dyDescent="0.65">
      <c r="A576" s="5">
        <v>521</v>
      </c>
      <c r="B576" s="5">
        <v>5</v>
      </c>
      <c r="C576" s="7" t="s">
        <v>392</v>
      </c>
      <c r="D576" s="7">
        <v>50604</v>
      </c>
      <c r="E576" s="7" t="s">
        <v>912</v>
      </c>
      <c r="F576" s="8">
        <v>4.1340000000000002E-4</v>
      </c>
      <c r="G576" s="30">
        <v>9.2290300000000006E-2</v>
      </c>
      <c r="H576" s="19">
        <v>91167.54</v>
      </c>
      <c r="K576" s="47"/>
    </row>
    <row r="577" spans="1:12" ht="21" x14ac:dyDescent="0.65">
      <c r="A577" s="5">
        <v>522</v>
      </c>
      <c r="B577" s="5">
        <v>5</v>
      </c>
      <c r="C577" s="7" t="s">
        <v>392</v>
      </c>
      <c r="D577" s="7">
        <v>50605</v>
      </c>
      <c r="E577" s="7" t="s">
        <v>913</v>
      </c>
      <c r="F577" s="8">
        <v>4.5449999999999999E-4</v>
      </c>
      <c r="G577" s="30">
        <v>0.1036755</v>
      </c>
      <c r="H577" s="19">
        <v>102414.3</v>
      </c>
      <c r="K577" s="47"/>
    </row>
    <row r="578" spans="1:12" ht="21" x14ac:dyDescent="0.65">
      <c r="A578" s="5">
        <v>523</v>
      </c>
      <c r="B578" s="5">
        <v>5</v>
      </c>
      <c r="C578" s="7" t="s">
        <v>392</v>
      </c>
      <c r="D578" s="7">
        <v>50606</v>
      </c>
      <c r="E578" s="7" t="s">
        <v>404</v>
      </c>
      <c r="F578" s="8">
        <v>0.1215464</v>
      </c>
      <c r="G578" s="30">
        <v>0.1004519</v>
      </c>
      <c r="H578" s="19">
        <v>99229.85</v>
      </c>
      <c r="I578" s="48"/>
      <c r="J578" s="48"/>
      <c r="K578" s="49"/>
    </row>
    <row r="579" spans="1:12" ht="21" x14ac:dyDescent="0.65">
      <c r="A579" s="5">
        <v>524</v>
      </c>
      <c r="B579" s="5">
        <v>5</v>
      </c>
      <c r="C579" s="7" t="s">
        <v>392</v>
      </c>
      <c r="D579" s="7">
        <v>50607</v>
      </c>
      <c r="E579" s="7" t="s">
        <v>393</v>
      </c>
      <c r="F579" s="8">
        <v>4.9989999999999995E-4</v>
      </c>
      <c r="G579" s="30">
        <v>9.9126599999999995E-2</v>
      </c>
      <c r="H579" s="19">
        <v>97920.69</v>
      </c>
      <c r="K579" s="47"/>
    </row>
    <row r="580" spans="1:12" ht="21" x14ac:dyDescent="0.65">
      <c r="A580" s="5">
        <v>525</v>
      </c>
      <c r="B580" s="5">
        <v>5</v>
      </c>
      <c r="C580" s="7" t="s">
        <v>392</v>
      </c>
      <c r="D580" s="7">
        <v>50608</v>
      </c>
      <c r="E580" s="7" t="s">
        <v>401</v>
      </c>
      <c r="F580" s="8">
        <v>7.96153E-2</v>
      </c>
      <c r="G580" s="30">
        <v>0.1026739</v>
      </c>
      <c r="H580" s="19">
        <v>101424.8</v>
      </c>
      <c r="K580" s="47"/>
    </row>
    <row r="581" spans="1:12" ht="21" x14ac:dyDescent="0.65">
      <c r="A581" s="5">
        <v>526</v>
      </c>
      <c r="B581" s="5">
        <v>5</v>
      </c>
      <c r="C581" s="7" t="s">
        <v>392</v>
      </c>
      <c r="D581" s="7">
        <v>50609</v>
      </c>
      <c r="E581" s="7" t="s">
        <v>398</v>
      </c>
      <c r="F581" s="8">
        <v>0.10985540000000001</v>
      </c>
      <c r="G581" s="30">
        <v>0.1004796</v>
      </c>
      <c r="H581" s="19">
        <v>99257.25</v>
      </c>
      <c r="K581" s="47"/>
    </row>
    <row r="582" spans="1:12" ht="21" x14ac:dyDescent="0.65">
      <c r="A582" s="5">
        <v>527</v>
      </c>
      <c r="B582" s="5">
        <v>5</v>
      </c>
      <c r="C582" s="7" t="s">
        <v>392</v>
      </c>
      <c r="D582" s="7">
        <v>50610</v>
      </c>
      <c r="E582" s="7" t="s">
        <v>427</v>
      </c>
      <c r="F582" s="8">
        <v>0.53585609999999995</v>
      </c>
      <c r="G582" s="30">
        <v>0.11512</v>
      </c>
      <c r="H582" s="19">
        <v>113719.5</v>
      </c>
      <c r="I582" s="48"/>
      <c r="J582" s="48"/>
      <c r="K582" s="49"/>
    </row>
    <row r="583" spans="1:12" s="48" customFormat="1" ht="21" customHeight="1" x14ac:dyDescent="0.6">
      <c r="A583" s="80" t="s">
        <v>21</v>
      </c>
      <c r="B583" s="80"/>
      <c r="C583" s="80"/>
      <c r="D583" s="80"/>
      <c r="E583" s="80"/>
      <c r="F583" s="9">
        <f>SUM(F573:F582)</f>
        <v>0.99999999999999989</v>
      </c>
      <c r="G583" s="9">
        <f t="shared" ref="G583:H583" si="51">SUM(G573:G582)</f>
        <v>1.0000002000000001</v>
      </c>
      <c r="H583" s="9">
        <f t="shared" si="51"/>
        <v>987834.75</v>
      </c>
      <c r="I583" s="47"/>
      <c r="K583" s="49"/>
      <c r="L583" s="1"/>
    </row>
    <row r="584" spans="1:12" ht="21" x14ac:dyDescent="0.65">
      <c r="A584" s="5">
        <v>528</v>
      </c>
      <c r="B584" s="5">
        <v>5</v>
      </c>
      <c r="C584" s="7" t="s">
        <v>845</v>
      </c>
      <c r="D584" s="7">
        <v>50701</v>
      </c>
      <c r="E584" s="7" t="s">
        <v>914</v>
      </c>
      <c r="F584" s="8">
        <v>0.2150425</v>
      </c>
      <c r="G584" s="30">
        <v>0.19856209999999999</v>
      </c>
      <c r="H584" s="19">
        <v>1614256</v>
      </c>
      <c r="K584" s="47"/>
    </row>
    <row r="585" spans="1:12" ht="21" x14ac:dyDescent="0.65">
      <c r="A585" s="5">
        <v>529</v>
      </c>
      <c r="B585" s="5">
        <v>5</v>
      </c>
      <c r="C585" s="7" t="s">
        <v>845</v>
      </c>
      <c r="D585" s="7">
        <v>50702</v>
      </c>
      <c r="E585" s="7" t="s">
        <v>915</v>
      </c>
      <c r="F585" s="8">
        <v>0.2248193</v>
      </c>
      <c r="G585" s="30">
        <v>0.20396239999999999</v>
      </c>
      <c r="H585" s="19">
        <v>1658159</v>
      </c>
      <c r="K585" s="47"/>
    </row>
    <row r="586" spans="1:12" ht="21" x14ac:dyDescent="0.65">
      <c r="A586" s="5">
        <v>530</v>
      </c>
      <c r="B586" s="5">
        <v>5</v>
      </c>
      <c r="C586" s="7" t="s">
        <v>845</v>
      </c>
      <c r="D586" s="7">
        <v>50703</v>
      </c>
      <c r="E586" s="7" t="s">
        <v>916</v>
      </c>
      <c r="F586" s="8">
        <v>0.1038705</v>
      </c>
      <c r="G586" s="30">
        <v>0.1187763</v>
      </c>
      <c r="H586" s="19">
        <v>965619.19999999995</v>
      </c>
      <c r="K586" s="47"/>
      <c r="L586" s="48"/>
    </row>
    <row r="587" spans="1:12" ht="21" x14ac:dyDescent="0.65">
      <c r="A587" s="5">
        <v>531</v>
      </c>
      <c r="B587" s="5">
        <v>5</v>
      </c>
      <c r="C587" s="7" t="s">
        <v>845</v>
      </c>
      <c r="D587" s="7">
        <v>50704</v>
      </c>
      <c r="E587" s="7" t="s">
        <v>917</v>
      </c>
      <c r="F587" s="8">
        <v>0.1031379</v>
      </c>
      <c r="G587" s="30">
        <v>0.11097029999999999</v>
      </c>
      <c r="H587" s="19">
        <v>902158.3</v>
      </c>
      <c r="K587" s="47"/>
    </row>
    <row r="588" spans="1:12" ht="21" x14ac:dyDescent="0.65">
      <c r="A588" s="5">
        <v>532</v>
      </c>
      <c r="B588" s="5">
        <v>5</v>
      </c>
      <c r="C588" s="7" t="s">
        <v>845</v>
      </c>
      <c r="D588" s="7">
        <v>50705</v>
      </c>
      <c r="E588" s="7" t="s">
        <v>918</v>
      </c>
      <c r="F588" s="8">
        <v>0.12372900000000001</v>
      </c>
      <c r="G588" s="30">
        <v>0.12623970000000001</v>
      </c>
      <c r="H588" s="19">
        <v>1026295</v>
      </c>
      <c r="K588" s="47"/>
    </row>
    <row r="589" spans="1:12" ht="21" x14ac:dyDescent="0.65">
      <c r="A589" s="5">
        <v>533</v>
      </c>
      <c r="B589" s="5">
        <v>5</v>
      </c>
      <c r="C589" s="7" t="s">
        <v>845</v>
      </c>
      <c r="D589" s="7">
        <v>50706</v>
      </c>
      <c r="E589" s="7" t="s">
        <v>919</v>
      </c>
      <c r="F589" s="8">
        <v>0.1029636</v>
      </c>
      <c r="G589" s="30">
        <v>0.1137753</v>
      </c>
      <c r="H589" s="19">
        <v>924962.1</v>
      </c>
      <c r="K589" s="47"/>
    </row>
    <row r="590" spans="1:12" ht="21" x14ac:dyDescent="0.65">
      <c r="A590" s="5">
        <v>534</v>
      </c>
      <c r="B590" s="5">
        <v>5</v>
      </c>
      <c r="C590" s="7" t="s">
        <v>845</v>
      </c>
      <c r="D590" s="7">
        <v>50707</v>
      </c>
      <c r="E590" s="7" t="s">
        <v>920</v>
      </c>
      <c r="F590" s="8">
        <v>0.1264373</v>
      </c>
      <c r="G590" s="30">
        <v>0.12771389999999999</v>
      </c>
      <c r="H590" s="19">
        <v>1038279</v>
      </c>
      <c r="K590" s="47"/>
    </row>
    <row r="591" spans="1:12" s="48" customFormat="1" ht="21" customHeight="1" x14ac:dyDescent="0.6">
      <c r="A591" s="80" t="s">
        <v>21</v>
      </c>
      <c r="B591" s="80"/>
      <c r="C591" s="80"/>
      <c r="D591" s="80"/>
      <c r="E591" s="80"/>
      <c r="F591" s="9">
        <f>SUM(F584:F590)</f>
        <v>1.0000001000000001</v>
      </c>
      <c r="G591" s="9">
        <f t="shared" ref="G591:H591" si="52">SUM(G584:G590)</f>
        <v>0.99999999999999978</v>
      </c>
      <c r="H591" s="9">
        <f t="shared" si="52"/>
        <v>8129728.5999999996</v>
      </c>
      <c r="I591" s="47"/>
      <c r="J591" s="1"/>
      <c r="K591" s="47"/>
      <c r="L591" s="1"/>
    </row>
    <row r="592" spans="1:12" ht="21" x14ac:dyDescent="0.65">
      <c r="A592" s="5">
        <v>535</v>
      </c>
      <c r="B592" s="5">
        <v>5</v>
      </c>
      <c r="C592" s="7" t="s">
        <v>921</v>
      </c>
      <c r="D592" s="7">
        <v>50801</v>
      </c>
      <c r="E592" s="7" t="s">
        <v>922</v>
      </c>
      <c r="F592" s="8">
        <v>0.1378124</v>
      </c>
      <c r="G592" s="30">
        <v>0.1137126</v>
      </c>
      <c r="H592" s="19">
        <v>343719.3</v>
      </c>
      <c r="K592" s="47"/>
    </row>
    <row r="593" spans="1:12" ht="21" x14ac:dyDescent="0.65">
      <c r="A593" s="5">
        <v>536</v>
      </c>
      <c r="B593" s="5">
        <v>5</v>
      </c>
      <c r="C593" s="7" t="s">
        <v>921</v>
      </c>
      <c r="D593" s="7">
        <v>50802</v>
      </c>
      <c r="E593" s="7" t="s">
        <v>923</v>
      </c>
      <c r="F593" s="8">
        <v>0.13153409999999999</v>
      </c>
      <c r="G593" s="30">
        <v>0.1173728</v>
      </c>
      <c r="H593" s="19">
        <v>354783.2</v>
      </c>
      <c r="K593" s="47"/>
    </row>
    <row r="594" spans="1:12" ht="21" x14ac:dyDescent="0.65">
      <c r="A594" s="5">
        <v>537</v>
      </c>
      <c r="B594" s="5">
        <v>5</v>
      </c>
      <c r="C594" s="7" t="s">
        <v>921</v>
      </c>
      <c r="D594" s="7">
        <v>50803</v>
      </c>
      <c r="E594" s="7" t="s">
        <v>924</v>
      </c>
      <c r="F594" s="8">
        <v>0.14162839999999999</v>
      </c>
      <c r="G594" s="30">
        <v>0.1160139</v>
      </c>
      <c r="H594" s="19">
        <v>350675.3</v>
      </c>
      <c r="K594" s="47"/>
      <c r="L594" s="48"/>
    </row>
    <row r="595" spans="1:12" ht="21" x14ac:dyDescent="0.65">
      <c r="A595" s="5">
        <v>538</v>
      </c>
      <c r="B595" s="5">
        <v>5</v>
      </c>
      <c r="C595" s="7" t="s">
        <v>921</v>
      </c>
      <c r="D595" s="7">
        <v>50804</v>
      </c>
      <c r="E595" s="7" t="s">
        <v>925</v>
      </c>
      <c r="F595" s="8">
        <v>9.5359799999999995E-2</v>
      </c>
      <c r="G595" s="30">
        <v>8.95262E-2</v>
      </c>
      <c r="H595" s="19">
        <v>270611.09999999998</v>
      </c>
      <c r="I595" s="48"/>
      <c r="J595" s="48"/>
      <c r="K595" s="49"/>
    </row>
    <row r="596" spans="1:12" ht="21" x14ac:dyDescent="0.65">
      <c r="A596" s="5">
        <v>539</v>
      </c>
      <c r="B596" s="5">
        <v>5</v>
      </c>
      <c r="C596" s="7" t="s">
        <v>921</v>
      </c>
      <c r="D596" s="7">
        <v>50805</v>
      </c>
      <c r="E596" s="7" t="s">
        <v>926</v>
      </c>
      <c r="F596" s="8">
        <v>7.6353599999999994E-2</v>
      </c>
      <c r="G596" s="30">
        <v>8.0593200000000004E-2</v>
      </c>
      <c r="H596" s="19">
        <v>243609.2</v>
      </c>
      <c r="K596" s="47"/>
    </row>
    <row r="597" spans="1:12" ht="21" x14ac:dyDescent="0.65">
      <c r="A597" s="5">
        <v>540</v>
      </c>
      <c r="B597" s="5">
        <v>5</v>
      </c>
      <c r="C597" s="7" t="s">
        <v>921</v>
      </c>
      <c r="D597" s="7">
        <v>50806</v>
      </c>
      <c r="E597" s="7" t="s">
        <v>927</v>
      </c>
      <c r="F597" s="8">
        <v>6.6804000000000002E-2</v>
      </c>
      <c r="G597" s="30">
        <v>7.4484999999999996E-2</v>
      </c>
      <c r="H597" s="19">
        <v>225146</v>
      </c>
      <c r="K597" s="47"/>
    </row>
    <row r="598" spans="1:12" ht="21" x14ac:dyDescent="0.65">
      <c r="A598" s="5">
        <v>541</v>
      </c>
      <c r="B598" s="5">
        <v>5</v>
      </c>
      <c r="C598" s="7" t="s">
        <v>921</v>
      </c>
      <c r="D598" s="7">
        <v>50807</v>
      </c>
      <c r="E598" s="7" t="s">
        <v>928</v>
      </c>
      <c r="F598" s="8">
        <v>6.9198800000000005E-2</v>
      </c>
      <c r="G598" s="30">
        <v>7.60657E-2</v>
      </c>
      <c r="H598" s="19">
        <v>229924</v>
      </c>
      <c r="K598" s="47"/>
    </row>
    <row r="599" spans="1:12" ht="21" x14ac:dyDescent="0.65">
      <c r="A599" s="5">
        <v>542</v>
      </c>
      <c r="B599" s="5">
        <v>5</v>
      </c>
      <c r="C599" s="7" t="s">
        <v>921</v>
      </c>
      <c r="D599" s="7">
        <v>50808</v>
      </c>
      <c r="E599" s="7" t="s">
        <v>929</v>
      </c>
      <c r="F599" s="8">
        <v>8.0825300000000003E-2</v>
      </c>
      <c r="G599" s="30">
        <v>8.7183800000000006E-2</v>
      </c>
      <c r="H599" s="19">
        <v>263530.59999999998</v>
      </c>
      <c r="K599" s="47"/>
    </row>
    <row r="600" spans="1:12" ht="21" x14ac:dyDescent="0.65">
      <c r="A600" s="5">
        <v>543</v>
      </c>
      <c r="B600" s="5">
        <v>5</v>
      </c>
      <c r="C600" s="7" t="s">
        <v>921</v>
      </c>
      <c r="D600" s="7">
        <v>50809</v>
      </c>
      <c r="E600" s="7" t="s">
        <v>930</v>
      </c>
      <c r="F600" s="8">
        <v>6.6367999999999996E-2</v>
      </c>
      <c r="G600" s="30">
        <v>7.4220599999999998E-2</v>
      </c>
      <c r="H600" s="19">
        <v>224346.8</v>
      </c>
      <c r="K600" s="47"/>
    </row>
    <row r="601" spans="1:12" ht="21" x14ac:dyDescent="0.65">
      <c r="A601" s="5">
        <v>544</v>
      </c>
      <c r="B601" s="5">
        <v>5</v>
      </c>
      <c r="C601" s="7" t="s">
        <v>921</v>
      </c>
      <c r="D601" s="7">
        <v>50810</v>
      </c>
      <c r="E601" s="7" t="s">
        <v>931</v>
      </c>
      <c r="F601" s="8">
        <v>6.6698099999999996E-2</v>
      </c>
      <c r="G601" s="30">
        <v>7.4634699999999998E-2</v>
      </c>
      <c r="H601" s="19">
        <v>225598.4</v>
      </c>
      <c r="K601" s="47"/>
    </row>
    <row r="602" spans="1:12" ht="21" x14ac:dyDescent="0.65">
      <c r="A602" s="5">
        <v>545</v>
      </c>
      <c r="B602" s="5">
        <v>5</v>
      </c>
      <c r="C602" s="7" t="s">
        <v>921</v>
      </c>
      <c r="D602" s="7">
        <v>50811</v>
      </c>
      <c r="E602" s="7" t="s">
        <v>932</v>
      </c>
      <c r="F602" s="8">
        <v>6.6822699999999999E-2</v>
      </c>
      <c r="G602" s="30">
        <v>7.6883900000000005E-2</v>
      </c>
      <c r="H602" s="19">
        <v>232397.1</v>
      </c>
      <c r="K602" s="47"/>
    </row>
    <row r="603" spans="1:12" ht="21" x14ac:dyDescent="0.65">
      <c r="A603" s="5">
        <v>546</v>
      </c>
      <c r="B603" s="5">
        <v>5</v>
      </c>
      <c r="C603" s="7" t="s">
        <v>921</v>
      </c>
      <c r="D603" s="7">
        <v>50812</v>
      </c>
      <c r="E603" s="7" t="s">
        <v>933</v>
      </c>
      <c r="F603" s="8">
        <v>1.18E-4</v>
      </c>
      <c r="G603" s="30">
        <v>3.8281999999999999E-3</v>
      </c>
      <c r="H603" s="19">
        <v>11571.53</v>
      </c>
      <c r="K603" s="47"/>
    </row>
    <row r="604" spans="1:12" ht="21" x14ac:dyDescent="0.65">
      <c r="A604" s="5">
        <v>547</v>
      </c>
      <c r="B604" s="5">
        <v>5</v>
      </c>
      <c r="C604" s="7" t="s">
        <v>921</v>
      </c>
      <c r="D604" s="7">
        <v>50813</v>
      </c>
      <c r="E604" s="7" t="s">
        <v>934</v>
      </c>
      <c r="F604" s="8">
        <v>1.817E-4</v>
      </c>
      <c r="G604" s="30">
        <v>5.8954000000000003E-3</v>
      </c>
      <c r="H604" s="19">
        <v>17819.91</v>
      </c>
      <c r="K604" s="47"/>
    </row>
    <row r="605" spans="1:12" ht="21" x14ac:dyDescent="0.65">
      <c r="A605" s="5">
        <v>548</v>
      </c>
      <c r="B605" s="5">
        <v>5</v>
      </c>
      <c r="C605" s="7" t="s">
        <v>921</v>
      </c>
      <c r="D605" s="7">
        <v>50814</v>
      </c>
      <c r="E605" s="7" t="s">
        <v>935</v>
      </c>
      <c r="F605" s="8">
        <v>1.025E-4</v>
      </c>
      <c r="G605" s="30">
        <v>3.3276999999999998E-3</v>
      </c>
      <c r="H605" s="19">
        <v>10058.549999999999</v>
      </c>
      <c r="I605" s="48"/>
      <c r="J605" s="48"/>
      <c r="K605" s="49"/>
    </row>
    <row r="606" spans="1:12" ht="21" x14ac:dyDescent="0.65">
      <c r="A606" s="5">
        <v>549</v>
      </c>
      <c r="B606" s="5">
        <v>5</v>
      </c>
      <c r="C606" s="7" t="s">
        <v>921</v>
      </c>
      <c r="D606" s="7">
        <v>50815</v>
      </c>
      <c r="E606" s="7" t="s">
        <v>936</v>
      </c>
      <c r="F606" s="8">
        <v>9.5799999999999998E-5</v>
      </c>
      <c r="G606" s="30">
        <v>3.1091000000000001E-3</v>
      </c>
      <c r="H606" s="19">
        <v>9397.9709999999995</v>
      </c>
      <c r="K606" s="47"/>
    </row>
    <row r="607" spans="1:12" ht="21" x14ac:dyDescent="0.65">
      <c r="A607" s="5">
        <v>550</v>
      </c>
      <c r="B607" s="5">
        <v>5</v>
      </c>
      <c r="C607" s="7" t="s">
        <v>921</v>
      </c>
      <c r="D607" s="7">
        <v>50816</v>
      </c>
      <c r="E607" s="7" t="s">
        <v>937</v>
      </c>
      <c r="F607" s="8">
        <v>9.7E-5</v>
      </c>
      <c r="G607" s="30">
        <v>3.1473E-3</v>
      </c>
      <c r="H607" s="19">
        <v>9513.259</v>
      </c>
      <c r="K607" s="47"/>
    </row>
    <row r="608" spans="1:12" s="48" customFormat="1" ht="21" customHeight="1" x14ac:dyDescent="0.6">
      <c r="A608" s="80" t="s">
        <v>21</v>
      </c>
      <c r="B608" s="80"/>
      <c r="C608" s="80"/>
      <c r="D608" s="80"/>
      <c r="E608" s="80"/>
      <c r="F608" s="9">
        <f>SUM(F592:F607)</f>
        <v>1.0000001999999999</v>
      </c>
      <c r="G608" s="9">
        <f t="shared" ref="G608:H608" si="53">SUM(G592:G607)</f>
        <v>1.0000001000000001</v>
      </c>
      <c r="H608" s="9">
        <f t="shared" si="53"/>
        <v>3022702.2199999993</v>
      </c>
      <c r="I608" s="47"/>
      <c r="J608" s="1"/>
      <c r="K608" s="47"/>
      <c r="L608" s="1"/>
    </row>
    <row r="609" spans="1:12" ht="21" x14ac:dyDescent="0.65">
      <c r="A609" s="5">
        <v>551</v>
      </c>
      <c r="B609" s="5">
        <v>5</v>
      </c>
      <c r="C609" s="7" t="s">
        <v>938</v>
      </c>
      <c r="D609" s="7">
        <v>50901</v>
      </c>
      <c r="E609" s="7" t="s">
        <v>939</v>
      </c>
      <c r="F609" s="8">
        <v>0.1709485</v>
      </c>
      <c r="G609" s="30">
        <v>0.15619449999999999</v>
      </c>
      <c r="H609" s="19">
        <v>2130831</v>
      </c>
      <c r="K609" s="47"/>
    </row>
    <row r="610" spans="1:12" ht="21" x14ac:dyDescent="0.65">
      <c r="A610" s="5">
        <v>552</v>
      </c>
      <c r="B610" s="5">
        <v>5</v>
      </c>
      <c r="C610" s="7" t="s">
        <v>938</v>
      </c>
      <c r="D610" s="7">
        <v>50902</v>
      </c>
      <c r="E610" s="7" t="s">
        <v>940</v>
      </c>
      <c r="F610" s="8">
        <v>0.20050580000000001</v>
      </c>
      <c r="G610" s="30">
        <v>0.1696715</v>
      </c>
      <c r="H610" s="19">
        <v>2314686</v>
      </c>
      <c r="K610" s="47"/>
    </row>
    <row r="611" spans="1:12" ht="21" x14ac:dyDescent="0.65">
      <c r="A611" s="5">
        <v>553</v>
      </c>
      <c r="B611" s="5">
        <v>5</v>
      </c>
      <c r="C611" s="7" t="s">
        <v>938</v>
      </c>
      <c r="D611" s="7">
        <v>50903</v>
      </c>
      <c r="E611" s="7" t="s">
        <v>941</v>
      </c>
      <c r="F611" s="8">
        <v>0.19083539999999999</v>
      </c>
      <c r="G611" s="30">
        <v>0.16499659999999999</v>
      </c>
      <c r="H611" s="19">
        <v>2250910</v>
      </c>
      <c r="K611" s="47"/>
      <c r="L611" s="48"/>
    </row>
    <row r="612" spans="1:12" ht="21" x14ac:dyDescent="0.65">
      <c r="A612" s="5">
        <v>554</v>
      </c>
      <c r="B612" s="5">
        <v>5</v>
      </c>
      <c r="C612" s="7" t="s">
        <v>938</v>
      </c>
      <c r="D612" s="7">
        <v>50904</v>
      </c>
      <c r="E612" s="7" t="s">
        <v>942</v>
      </c>
      <c r="F612" s="8">
        <v>0.169043</v>
      </c>
      <c r="G612" s="30">
        <v>0.14857619999999999</v>
      </c>
      <c r="H612" s="19">
        <v>2026900</v>
      </c>
      <c r="K612" s="47"/>
    </row>
    <row r="613" spans="1:12" ht="21" x14ac:dyDescent="0.65">
      <c r="A613" s="5">
        <v>555</v>
      </c>
      <c r="B613" s="5">
        <v>5</v>
      </c>
      <c r="C613" s="7" t="s">
        <v>938</v>
      </c>
      <c r="D613" s="7">
        <v>50905</v>
      </c>
      <c r="E613" s="7" t="s">
        <v>943</v>
      </c>
      <c r="F613" s="8">
        <v>2.05E-4</v>
      </c>
      <c r="G613" s="30">
        <v>1.0914200000000001E-2</v>
      </c>
      <c r="H613" s="19">
        <v>148892.70000000001</v>
      </c>
      <c r="K613" s="47"/>
    </row>
    <row r="614" spans="1:12" ht="21" x14ac:dyDescent="0.65">
      <c r="A614" s="5">
        <v>556</v>
      </c>
      <c r="B614" s="5">
        <v>5</v>
      </c>
      <c r="C614" s="7" t="s">
        <v>938</v>
      </c>
      <c r="D614" s="7">
        <v>50906</v>
      </c>
      <c r="E614" s="7" t="s">
        <v>944</v>
      </c>
      <c r="F614" s="8">
        <v>8.7300199999999994E-2</v>
      </c>
      <c r="G614" s="30">
        <v>0.1096632</v>
      </c>
      <c r="H614" s="19">
        <v>1496043</v>
      </c>
      <c r="K614" s="47"/>
    </row>
    <row r="615" spans="1:12" ht="21" x14ac:dyDescent="0.65">
      <c r="A615" s="5">
        <v>557</v>
      </c>
      <c r="B615" s="5">
        <v>5</v>
      </c>
      <c r="C615" s="7" t="s">
        <v>938</v>
      </c>
      <c r="D615" s="7">
        <v>50907</v>
      </c>
      <c r="E615" s="7" t="s">
        <v>945</v>
      </c>
      <c r="F615" s="8">
        <v>9.3296799999999999E-2</v>
      </c>
      <c r="G615" s="30">
        <v>0.1165533</v>
      </c>
      <c r="H615" s="19">
        <v>1590039</v>
      </c>
      <c r="K615" s="47"/>
    </row>
    <row r="616" spans="1:12" ht="21" x14ac:dyDescent="0.65">
      <c r="A616" s="5">
        <v>558</v>
      </c>
      <c r="B616" s="5">
        <v>5</v>
      </c>
      <c r="C616" s="7" t="s">
        <v>938</v>
      </c>
      <c r="D616" s="7">
        <v>50908</v>
      </c>
      <c r="E616" s="7" t="s">
        <v>946</v>
      </c>
      <c r="F616" s="8">
        <v>1.2789999999999999E-4</v>
      </c>
      <c r="G616" s="30">
        <v>6.8106E-3</v>
      </c>
      <c r="H616" s="19">
        <v>92910.66</v>
      </c>
      <c r="K616" s="47"/>
    </row>
    <row r="617" spans="1:12" ht="21" x14ac:dyDescent="0.65">
      <c r="A617" s="5">
        <v>559</v>
      </c>
      <c r="B617" s="5">
        <v>5</v>
      </c>
      <c r="C617" s="7" t="s">
        <v>938</v>
      </c>
      <c r="D617" s="7">
        <v>50909</v>
      </c>
      <c r="E617" s="7" t="s">
        <v>933</v>
      </c>
      <c r="F617" s="8">
        <v>8.7588700000000005E-2</v>
      </c>
      <c r="G617" s="30">
        <v>0.1086994</v>
      </c>
      <c r="H617" s="19">
        <v>1482895</v>
      </c>
      <c r="K617" s="47"/>
    </row>
    <row r="618" spans="1:12" ht="21" x14ac:dyDescent="0.65">
      <c r="A618" s="5">
        <v>560</v>
      </c>
      <c r="B618" s="5">
        <v>5</v>
      </c>
      <c r="C618" s="7" t="s">
        <v>938</v>
      </c>
      <c r="D618" s="7">
        <v>50910</v>
      </c>
      <c r="E618" s="7" t="s">
        <v>947</v>
      </c>
      <c r="F618" s="8">
        <v>1.4880000000000001E-4</v>
      </c>
      <c r="G618" s="30">
        <v>7.9205999999999999E-3</v>
      </c>
      <c r="H618" s="19">
        <v>108054.7</v>
      </c>
      <c r="K618" s="47"/>
    </row>
    <row r="619" spans="1:12" s="48" customFormat="1" ht="21" customHeight="1" x14ac:dyDescent="0.6">
      <c r="A619" s="80" t="s">
        <v>21</v>
      </c>
      <c r="B619" s="80"/>
      <c r="C619" s="80"/>
      <c r="D619" s="80"/>
      <c r="E619" s="80"/>
      <c r="F619" s="9">
        <f>SUM(F609:F618)</f>
        <v>1.0000001000000001</v>
      </c>
      <c r="G619" s="9">
        <f t="shared" ref="G619:H619" si="54">SUM(G609:G618)</f>
        <v>1.0000000999999998</v>
      </c>
      <c r="H619" s="9">
        <f t="shared" si="54"/>
        <v>13642162.059999999</v>
      </c>
      <c r="I619" s="47"/>
      <c r="J619" s="1"/>
      <c r="K619" s="47"/>
      <c r="L619" s="1"/>
    </row>
    <row r="620" spans="1:12" ht="21" x14ac:dyDescent="0.65">
      <c r="A620" s="5">
        <v>561</v>
      </c>
      <c r="B620" s="5">
        <v>5</v>
      </c>
      <c r="C620" s="7" t="s">
        <v>371</v>
      </c>
      <c r="D620" s="7">
        <v>51001</v>
      </c>
      <c r="E620" s="7" t="s">
        <v>372</v>
      </c>
      <c r="F620" s="8">
        <v>0.1033313</v>
      </c>
      <c r="G620" s="30">
        <v>9.6615199999999998E-2</v>
      </c>
      <c r="H620" s="19">
        <v>333620.2</v>
      </c>
      <c r="I620" s="48"/>
      <c r="J620" s="48"/>
      <c r="K620" s="49"/>
    </row>
    <row r="621" spans="1:12" ht="21" x14ac:dyDescent="0.65">
      <c r="A621" s="5">
        <v>562</v>
      </c>
      <c r="B621" s="5">
        <v>5</v>
      </c>
      <c r="C621" s="7" t="s">
        <v>371</v>
      </c>
      <c r="D621" s="7">
        <v>51002</v>
      </c>
      <c r="E621" s="7" t="s">
        <v>377</v>
      </c>
      <c r="F621" s="8">
        <v>8.8469500000000006E-2</v>
      </c>
      <c r="G621" s="30">
        <v>0.11116429999999999</v>
      </c>
      <c r="H621" s="19">
        <v>383859.5</v>
      </c>
      <c r="K621" s="47"/>
    </row>
    <row r="622" spans="1:12" ht="21" x14ac:dyDescent="0.65">
      <c r="A622" s="5">
        <v>563</v>
      </c>
      <c r="B622" s="5">
        <v>5</v>
      </c>
      <c r="C622" s="7" t="s">
        <v>371</v>
      </c>
      <c r="D622" s="7">
        <v>51003</v>
      </c>
      <c r="E622" s="7" t="s">
        <v>435</v>
      </c>
      <c r="F622" s="8">
        <v>7.7940099999999998E-2</v>
      </c>
      <c r="G622" s="30">
        <v>0.10607560000000001</v>
      </c>
      <c r="H622" s="19">
        <v>366287.9</v>
      </c>
      <c r="K622" s="47"/>
      <c r="L622" s="48"/>
    </row>
    <row r="623" spans="1:12" ht="21" x14ac:dyDescent="0.65">
      <c r="A623" s="5">
        <v>564</v>
      </c>
      <c r="B623" s="5">
        <v>5</v>
      </c>
      <c r="C623" s="7" t="s">
        <v>371</v>
      </c>
      <c r="D623" s="7">
        <v>51004</v>
      </c>
      <c r="E623" s="7" t="s">
        <v>948</v>
      </c>
      <c r="F623" s="8">
        <v>8.8267899999999996E-2</v>
      </c>
      <c r="G623" s="30">
        <v>9.2596300000000006E-2</v>
      </c>
      <c r="H623" s="19">
        <v>319742.7</v>
      </c>
      <c r="K623" s="47"/>
    </row>
    <row r="624" spans="1:12" ht="21" x14ac:dyDescent="0.65">
      <c r="A624" s="5">
        <v>565</v>
      </c>
      <c r="B624" s="5">
        <v>5</v>
      </c>
      <c r="C624" s="7" t="s">
        <v>371</v>
      </c>
      <c r="D624" s="7">
        <v>51005</v>
      </c>
      <c r="E624" s="7" t="s">
        <v>417</v>
      </c>
      <c r="F624" s="8">
        <v>0.1103842</v>
      </c>
      <c r="G624" s="30">
        <v>9.9006399999999994E-2</v>
      </c>
      <c r="H624" s="19">
        <v>341877.4</v>
      </c>
      <c r="K624" s="47"/>
    </row>
    <row r="625" spans="1:12" ht="21" x14ac:dyDescent="0.65">
      <c r="A625" s="5">
        <v>566</v>
      </c>
      <c r="B625" s="5">
        <v>5</v>
      </c>
      <c r="C625" s="7" t="s">
        <v>371</v>
      </c>
      <c r="D625" s="7">
        <v>51006</v>
      </c>
      <c r="E625" s="7" t="s">
        <v>949</v>
      </c>
      <c r="F625" s="8">
        <v>9.1639399999999996E-2</v>
      </c>
      <c r="G625" s="30">
        <v>9.3009499999999995E-2</v>
      </c>
      <c r="H625" s="19">
        <v>321169.7</v>
      </c>
      <c r="K625" s="47"/>
    </row>
    <row r="626" spans="1:12" ht="21" x14ac:dyDescent="0.65">
      <c r="A626" s="5">
        <v>567</v>
      </c>
      <c r="B626" s="5">
        <v>5</v>
      </c>
      <c r="C626" s="7" t="s">
        <v>371</v>
      </c>
      <c r="D626" s="7">
        <v>51007</v>
      </c>
      <c r="E626" s="7" t="s">
        <v>950</v>
      </c>
      <c r="F626" s="8">
        <v>0.10835069999999999</v>
      </c>
      <c r="G626" s="30">
        <v>0.1012962</v>
      </c>
      <c r="H626" s="19">
        <v>349784.3</v>
      </c>
      <c r="K626" s="47"/>
    </row>
    <row r="627" spans="1:12" ht="21" x14ac:dyDescent="0.65">
      <c r="A627" s="5">
        <v>568</v>
      </c>
      <c r="B627" s="5">
        <v>5</v>
      </c>
      <c r="C627" s="7" t="s">
        <v>371</v>
      </c>
      <c r="D627" s="7">
        <v>51008</v>
      </c>
      <c r="E627" s="7" t="s">
        <v>951</v>
      </c>
      <c r="F627" s="8">
        <v>0.1019939</v>
      </c>
      <c r="G627" s="30">
        <v>9.8564200000000005E-2</v>
      </c>
      <c r="H627" s="19">
        <v>340350.4</v>
      </c>
      <c r="I627" s="48"/>
      <c r="J627" s="48"/>
      <c r="K627" s="49"/>
    </row>
    <row r="628" spans="1:12" ht="21" x14ac:dyDescent="0.65">
      <c r="A628" s="5">
        <v>569</v>
      </c>
      <c r="B628" s="5">
        <v>5</v>
      </c>
      <c r="C628" s="7" t="s">
        <v>371</v>
      </c>
      <c r="D628" s="7">
        <v>51009</v>
      </c>
      <c r="E628" s="7" t="s">
        <v>952</v>
      </c>
      <c r="F628" s="8">
        <v>0.1116785</v>
      </c>
      <c r="G628" s="30">
        <v>0.1009163</v>
      </c>
      <c r="H628" s="19">
        <v>348472.3</v>
      </c>
      <c r="K628" s="47"/>
    </row>
    <row r="629" spans="1:12" ht="21" x14ac:dyDescent="0.65">
      <c r="A629" s="5">
        <v>570</v>
      </c>
      <c r="B629" s="5">
        <v>5</v>
      </c>
      <c r="C629" s="7" t="s">
        <v>371</v>
      </c>
      <c r="D629" s="7">
        <v>51010</v>
      </c>
      <c r="E629" s="7" t="s">
        <v>953</v>
      </c>
      <c r="F629" s="8">
        <v>0.1179444</v>
      </c>
      <c r="G629" s="30">
        <v>0.1007561</v>
      </c>
      <c r="H629" s="19">
        <v>347919.1</v>
      </c>
      <c r="K629" s="47"/>
    </row>
    <row r="630" spans="1:12" s="48" customFormat="1" ht="21" customHeight="1" x14ac:dyDescent="0.6">
      <c r="A630" s="80" t="s">
        <v>21</v>
      </c>
      <c r="B630" s="80"/>
      <c r="C630" s="80"/>
      <c r="D630" s="80"/>
      <c r="E630" s="80"/>
      <c r="F630" s="9">
        <f>SUM(F620:F629)</f>
        <v>0.99999989999999994</v>
      </c>
      <c r="G630" s="9">
        <f t="shared" ref="G630:H630" si="55">SUM(G620:G629)</f>
        <v>1.0000000999999998</v>
      </c>
      <c r="H630" s="9">
        <f t="shared" si="55"/>
        <v>3453083.5</v>
      </c>
      <c r="I630" s="47"/>
      <c r="J630" s="1"/>
      <c r="K630" s="47"/>
      <c r="L630" s="1"/>
    </row>
    <row r="631" spans="1:12" ht="21" x14ac:dyDescent="0.65">
      <c r="A631" s="5">
        <v>571</v>
      </c>
      <c r="B631" s="5">
        <v>5</v>
      </c>
      <c r="C631" s="7" t="s">
        <v>954</v>
      </c>
      <c r="D631" s="7">
        <v>51101</v>
      </c>
      <c r="E631" s="7" t="s">
        <v>955</v>
      </c>
      <c r="F631" s="8">
        <v>0.21693699999999999</v>
      </c>
      <c r="G631" s="30">
        <v>0.17543110000000001</v>
      </c>
      <c r="H631" s="19">
        <v>1242397</v>
      </c>
      <c r="K631" s="47"/>
    </row>
    <row r="632" spans="1:12" ht="21" x14ac:dyDescent="0.65">
      <c r="A632" s="5">
        <v>572</v>
      </c>
      <c r="B632" s="5">
        <v>5</v>
      </c>
      <c r="C632" s="7" t="s">
        <v>954</v>
      </c>
      <c r="D632" s="7">
        <v>51102</v>
      </c>
      <c r="E632" s="7" t="s">
        <v>956</v>
      </c>
      <c r="F632" s="8">
        <v>0.18747430000000001</v>
      </c>
      <c r="G632" s="30">
        <v>0.16412099999999999</v>
      </c>
      <c r="H632" s="19">
        <v>1162298</v>
      </c>
      <c r="K632" s="47"/>
    </row>
    <row r="633" spans="1:12" ht="21" x14ac:dyDescent="0.65">
      <c r="A633" s="5">
        <v>573</v>
      </c>
      <c r="B633" s="5">
        <v>5</v>
      </c>
      <c r="C633" s="7" t="s">
        <v>954</v>
      </c>
      <c r="D633" s="7">
        <v>51103</v>
      </c>
      <c r="E633" s="7" t="s">
        <v>957</v>
      </c>
      <c r="F633" s="8">
        <v>0.1368268</v>
      </c>
      <c r="G633" s="30">
        <v>0.13698089999999999</v>
      </c>
      <c r="H633" s="19">
        <v>970093.4</v>
      </c>
      <c r="K633" s="47"/>
      <c r="L633" s="48"/>
    </row>
    <row r="634" spans="1:12" ht="21" x14ac:dyDescent="0.65">
      <c r="A634" s="5">
        <v>574</v>
      </c>
      <c r="B634" s="5">
        <v>5</v>
      </c>
      <c r="C634" s="7" t="s">
        <v>954</v>
      </c>
      <c r="D634" s="7">
        <v>51104</v>
      </c>
      <c r="E634" s="7" t="s">
        <v>958</v>
      </c>
      <c r="F634" s="8">
        <v>8.3752599999999996E-2</v>
      </c>
      <c r="G634" s="30">
        <v>0.1114943</v>
      </c>
      <c r="H634" s="19">
        <v>789598.7</v>
      </c>
      <c r="K634" s="47"/>
    </row>
    <row r="635" spans="1:12" ht="21" x14ac:dyDescent="0.65">
      <c r="A635" s="5">
        <v>575</v>
      </c>
      <c r="B635" s="5">
        <v>5</v>
      </c>
      <c r="C635" s="7" t="s">
        <v>954</v>
      </c>
      <c r="D635" s="7">
        <v>51105</v>
      </c>
      <c r="E635" s="7" t="s">
        <v>959</v>
      </c>
      <c r="F635" s="8">
        <v>1.16E-4</v>
      </c>
      <c r="G635" s="30">
        <v>7.7032000000000003E-3</v>
      </c>
      <c r="H635" s="19">
        <v>54554.02</v>
      </c>
      <c r="K635" s="47"/>
    </row>
    <row r="636" spans="1:12" ht="21" x14ac:dyDescent="0.65">
      <c r="A636" s="5">
        <v>576</v>
      </c>
      <c r="B636" s="5">
        <v>5</v>
      </c>
      <c r="C636" s="7" t="s">
        <v>954</v>
      </c>
      <c r="D636" s="7">
        <v>51106</v>
      </c>
      <c r="E636" s="7" t="s">
        <v>960</v>
      </c>
      <c r="F636" s="8">
        <v>8.4513000000000005E-2</v>
      </c>
      <c r="G636" s="30">
        <v>0.1300887</v>
      </c>
      <c r="H636" s="19">
        <v>921282.9</v>
      </c>
      <c r="K636" s="47"/>
    </row>
    <row r="637" spans="1:12" ht="21" x14ac:dyDescent="0.65">
      <c r="A637" s="5">
        <v>577</v>
      </c>
      <c r="B637" s="5">
        <v>5</v>
      </c>
      <c r="C637" s="7" t="s">
        <v>954</v>
      </c>
      <c r="D637" s="7">
        <v>51107</v>
      </c>
      <c r="E637" s="7" t="s">
        <v>961</v>
      </c>
      <c r="F637" s="8">
        <v>0.1100593</v>
      </c>
      <c r="G637" s="30">
        <v>0.1210068</v>
      </c>
      <c r="H637" s="19">
        <v>856965.3</v>
      </c>
      <c r="K637" s="47"/>
    </row>
    <row r="638" spans="1:12" ht="21" x14ac:dyDescent="0.65">
      <c r="A638" s="5">
        <v>578</v>
      </c>
      <c r="B638" s="5">
        <v>5</v>
      </c>
      <c r="C638" s="7" t="s">
        <v>954</v>
      </c>
      <c r="D638" s="7">
        <v>51108</v>
      </c>
      <c r="E638" s="7" t="s">
        <v>962</v>
      </c>
      <c r="F638" s="8">
        <v>0.18032110000000001</v>
      </c>
      <c r="G638" s="30">
        <v>0.153174</v>
      </c>
      <c r="H638" s="19">
        <v>1084773</v>
      </c>
      <c r="K638" s="47"/>
    </row>
    <row r="639" spans="1:12" s="48" customFormat="1" ht="21" customHeight="1" x14ac:dyDescent="0.6">
      <c r="A639" s="80" t="s">
        <v>21</v>
      </c>
      <c r="B639" s="80"/>
      <c r="C639" s="80"/>
      <c r="D639" s="80"/>
      <c r="E639" s="80"/>
      <c r="F639" s="9">
        <f>SUM(F631:F638)</f>
        <v>1.0000000999999998</v>
      </c>
      <c r="G639" s="9">
        <f t="shared" ref="G639:H639" si="56">SUM(G631:G638)</f>
        <v>1</v>
      </c>
      <c r="H639" s="9">
        <f t="shared" si="56"/>
        <v>7081962.3199999994</v>
      </c>
      <c r="I639" s="47"/>
      <c r="J639" s="1"/>
      <c r="K639" s="47"/>
      <c r="L639" s="1"/>
    </row>
    <row r="640" spans="1:12" ht="21" x14ac:dyDescent="0.65">
      <c r="A640" s="5">
        <v>579</v>
      </c>
      <c r="B640" s="5">
        <v>5</v>
      </c>
      <c r="C640" s="7" t="s">
        <v>963</v>
      </c>
      <c r="D640" s="7">
        <v>51201</v>
      </c>
      <c r="E640" s="7" t="s">
        <v>964</v>
      </c>
      <c r="F640" s="8">
        <v>0.1771614</v>
      </c>
      <c r="G640" s="30">
        <v>0.15482850000000001</v>
      </c>
      <c r="H640" s="19">
        <v>240371.6</v>
      </c>
      <c r="I640" s="48"/>
      <c r="J640" s="48"/>
      <c r="K640" s="49"/>
    </row>
    <row r="641" spans="1:12" ht="21" x14ac:dyDescent="0.65">
      <c r="A641" s="5">
        <v>580</v>
      </c>
      <c r="B641" s="5">
        <v>5</v>
      </c>
      <c r="C641" s="7" t="s">
        <v>963</v>
      </c>
      <c r="D641" s="7">
        <v>51202</v>
      </c>
      <c r="E641" s="7" t="s">
        <v>965</v>
      </c>
      <c r="F641" s="8">
        <v>0.15557589999999999</v>
      </c>
      <c r="G641" s="30">
        <v>0.14527699999999999</v>
      </c>
      <c r="H641" s="19">
        <v>225542.9</v>
      </c>
      <c r="K641" s="47"/>
    </row>
    <row r="642" spans="1:12" ht="21" x14ac:dyDescent="0.65">
      <c r="A642" s="5">
        <v>581</v>
      </c>
      <c r="B642" s="5">
        <v>5</v>
      </c>
      <c r="C642" s="7" t="s">
        <v>963</v>
      </c>
      <c r="D642" s="7">
        <v>51203</v>
      </c>
      <c r="E642" s="7" t="s">
        <v>966</v>
      </c>
      <c r="F642" s="8">
        <v>0.13893150000000001</v>
      </c>
      <c r="G642" s="30">
        <v>0.13110050000000001</v>
      </c>
      <c r="H642" s="19">
        <v>203533.9</v>
      </c>
      <c r="K642" s="47"/>
      <c r="L642" s="48"/>
    </row>
    <row r="643" spans="1:12" ht="21" x14ac:dyDescent="0.65">
      <c r="A643" s="5">
        <v>582</v>
      </c>
      <c r="B643" s="5">
        <v>5</v>
      </c>
      <c r="C643" s="7" t="s">
        <v>963</v>
      </c>
      <c r="D643" s="7">
        <v>51204</v>
      </c>
      <c r="E643" s="7" t="s">
        <v>967</v>
      </c>
      <c r="F643" s="8">
        <v>9.3129199999999995E-2</v>
      </c>
      <c r="G643" s="30">
        <v>0.1032081</v>
      </c>
      <c r="H643" s="19">
        <v>160230.9</v>
      </c>
      <c r="K643" s="47"/>
    </row>
    <row r="644" spans="1:12" ht="21" x14ac:dyDescent="0.65">
      <c r="A644" s="5">
        <v>583</v>
      </c>
      <c r="B644" s="5">
        <v>5</v>
      </c>
      <c r="C644" s="7" t="s">
        <v>963</v>
      </c>
      <c r="D644" s="7">
        <v>51205</v>
      </c>
      <c r="E644" s="7" t="s">
        <v>968</v>
      </c>
      <c r="F644" s="8">
        <v>9.1103799999999999E-2</v>
      </c>
      <c r="G644" s="30">
        <v>0.1073398</v>
      </c>
      <c r="H644" s="19">
        <v>166645.29999999999</v>
      </c>
      <c r="K644" s="47"/>
    </row>
    <row r="645" spans="1:12" ht="21" x14ac:dyDescent="0.65">
      <c r="A645" s="5">
        <v>584</v>
      </c>
      <c r="B645" s="5">
        <v>5</v>
      </c>
      <c r="C645" s="7" t="s">
        <v>963</v>
      </c>
      <c r="D645" s="7">
        <v>51206</v>
      </c>
      <c r="E645" s="7" t="s">
        <v>969</v>
      </c>
      <c r="F645" s="8">
        <v>0.1455496</v>
      </c>
      <c r="G645" s="30">
        <v>0.13513549999999999</v>
      </c>
      <c r="H645" s="19">
        <v>209798.3</v>
      </c>
      <c r="K645" s="47"/>
    </row>
    <row r="646" spans="1:12" ht="21" x14ac:dyDescent="0.65">
      <c r="A646" s="5">
        <v>585</v>
      </c>
      <c r="B646" s="5">
        <v>5</v>
      </c>
      <c r="C646" s="7" t="s">
        <v>963</v>
      </c>
      <c r="D646" s="7">
        <v>51207</v>
      </c>
      <c r="E646" s="7" t="s">
        <v>970</v>
      </c>
      <c r="F646" s="8">
        <v>9.7011500000000001E-2</v>
      </c>
      <c r="G646" s="30">
        <v>0.1124207</v>
      </c>
      <c r="H646" s="19">
        <v>174533.5</v>
      </c>
      <c r="K646" s="47"/>
    </row>
    <row r="647" spans="1:12" ht="21" x14ac:dyDescent="0.65">
      <c r="A647" s="5">
        <v>586</v>
      </c>
      <c r="B647" s="5">
        <v>5</v>
      </c>
      <c r="C647" s="7" t="s">
        <v>963</v>
      </c>
      <c r="D647" s="7">
        <v>51208</v>
      </c>
      <c r="E647" s="7" t="s">
        <v>971</v>
      </c>
      <c r="F647" s="8">
        <v>0.10153719999999999</v>
      </c>
      <c r="G647" s="30">
        <v>0.1106898</v>
      </c>
      <c r="H647" s="19">
        <v>171846.2</v>
      </c>
      <c r="K647" s="47"/>
    </row>
    <row r="648" spans="1:12" s="48" customFormat="1" ht="21" customHeight="1" x14ac:dyDescent="0.6">
      <c r="A648" s="80" t="s">
        <v>21</v>
      </c>
      <c r="B648" s="80"/>
      <c r="C648" s="80"/>
      <c r="D648" s="80"/>
      <c r="E648" s="80"/>
      <c r="F648" s="9">
        <f>SUM(F640:F647)</f>
        <v>1.0000000999999998</v>
      </c>
      <c r="G648" s="9">
        <f t="shared" ref="G648:H648" si="57">SUM(G640:G647)</f>
        <v>0.99999989999999994</v>
      </c>
      <c r="H648" s="9">
        <f t="shared" si="57"/>
        <v>1552502.6</v>
      </c>
      <c r="I648" s="47"/>
      <c r="J648" s="1"/>
      <c r="K648" s="47"/>
      <c r="L648" s="1"/>
    </row>
    <row r="649" spans="1:12" ht="21" x14ac:dyDescent="0.65">
      <c r="A649" s="5">
        <v>587</v>
      </c>
      <c r="B649" s="5" t="s">
        <v>972</v>
      </c>
      <c r="C649" s="7" t="s">
        <v>78</v>
      </c>
      <c r="D649" s="7">
        <v>60101</v>
      </c>
      <c r="E649" s="7" t="s">
        <v>79</v>
      </c>
      <c r="F649" s="8">
        <v>4.4329999999999999E-4</v>
      </c>
      <c r="G649" s="30">
        <v>9.24513E-2</v>
      </c>
      <c r="H649" s="19">
        <v>1418053</v>
      </c>
      <c r="I649" s="48"/>
      <c r="J649" s="48"/>
      <c r="K649" s="49"/>
    </row>
    <row r="650" spans="1:12" ht="21" x14ac:dyDescent="0.65">
      <c r="A650" s="5">
        <v>588</v>
      </c>
      <c r="B650" s="5" t="s">
        <v>972</v>
      </c>
      <c r="C650" s="7" t="s">
        <v>78</v>
      </c>
      <c r="D650" s="7">
        <v>60102</v>
      </c>
      <c r="E650" s="7" t="s">
        <v>123</v>
      </c>
      <c r="F650" s="8">
        <v>5.1559999999999996E-4</v>
      </c>
      <c r="G650" s="30">
        <v>0.10111580000000001</v>
      </c>
      <c r="H650" s="19">
        <v>1550952</v>
      </c>
      <c r="K650" s="47"/>
    </row>
    <row r="651" spans="1:12" ht="21" x14ac:dyDescent="0.65">
      <c r="A651" s="5">
        <v>589</v>
      </c>
      <c r="B651" s="5" t="s">
        <v>972</v>
      </c>
      <c r="C651" s="7" t="s">
        <v>78</v>
      </c>
      <c r="D651" s="7">
        <v>60103</v>
      </c>
      <c r="E651" s="7" t="s">
        <v>124</v>
      </c>
      <c r="F651" s="8">
        <v>6.1959999999999999E-4</v>
      </c>
      <c r="G651" s="30">
        <v>0.10824209999999999</v>
      </c>
      <c r="H651" s="19">
        <v>1660258</v>
      </c>
      <c r="K651" s="47"/>
      <c r="L651" s="48"/>
    </row>
    <row r="652" spans="1:12" ht="21" x14ac:dyDescent="0.65">
      <c r="A652" s="5">
        <v>590</v>
      </c>
      <c r="B652" s="5" t="s">
        <v>972</v>
      </c>
      <c r="C652" s="7" t="s">
        <v>78</v>
      </c>
      <c r="D652" s="7">
        <v>60104</v>
      </c>
      <c r="E652" s="7" t="s">
        <v>238</v>
      </c>
      <c r="F652" s="8">
        <v>0.27402910000000003</v>
      </c>
      <c r="G652" s="30">
        <v>0.15743070000000001</v>
      </c>
      <c r="H652" s="19">
        <v>2414732</v>
      </c>
      <c r="K652" s="47"/>
    </row>
    <row r="653" spans="1:12" ht="21" x14ac:dyDescent="0.65">
      <c r="A653" s="5">
        <v>591</v>
      </c>
      <c r="B653" s="5" t="s">
        <v>972</v>
      </c>
      <c r="C653" s="7" t="s">
        <v>78</v>
      </c>
      <c r="D653" s="7">
        <v>60105</v>
      </c>
      <c r="E653" s="7" t="s">
        <v>125</v>
      </c>
      <c r="F653" s="8">
        <v>4.0169299999999998E-2</v>
      </c>
      <c r="G653" s="30">
        <v>0.1569287</v>
      </c>
      <c r="H653" s="19">
        <v>2407033</v>
      </c>
      <c r="K653" s="47"/>
    </row>
    <row r="654" spans="1:12" ht="21" x14ac:dyDescent="0.65">
      <c r="A654" s="5">
        <v>592</v>
      </c>
      <c r="B654" s="5" t="s">
        <v>972</v>
      </c>
      <c r="C654" s="7" t="s">
        <v>78</v>
      </c>
      <c r="D654" s="7">
        <v>60106</v>
      </c>
      <c r="E654" s="7" t="s">
        <v>126</v>
      </c>
      <c r="F654" s="8">
        <v>0.31095929999999999</v>
      </c>
      <c r="G654" s="30">
        <v>0.1578975</v>
      </c>
      <c r="H654" s="19">
        <v>2421892</v>
      </c>
      <c r="K654" s="47"/>
    </row>
    <row r="655" spans="1:12" ht="21" x14ac:dyDescent="0.65">
      <c r="A655" s="5">
        <v>593</v>
      </c>
      <c r="B655" s="5" t="s">
        <v>972</v>
      </c>
      <c r="C655" s="7" t="s">
        <v>78</v>
      </c>
      <c r="D655" s="7">
        <v>60107</v>
      </c>
      <c r="E655" s="7" t="s">
        <v>80</v>
      </c>
      <c r="F655" s="8">
        <v>0.29256710000000002</v>
      </c>
      <c r="G655" s="30">
        <v>0.12767100000000001</v>
      </c>
      <c r="H655" s="19">
        <v>1958266</v>
      </c>
      <c r="K655" s="47"/>
    </row>
    <row r="656" spans="1:12" ht="21" x14ac:dyDescent="0.65">
      <c r="A656" s="5">
        <v>594</v>
      </c>
      <c r="B656" s="5" t="s">
        <v>972</v>
      </c>
      <c r="C656" s="7" t="s">
        <v>78</v>
      </c>
      <c r="D656" s="7">
        <v>60108</v>
      </c>
      <c r="E656" s="7" t="s">
        <v>81</v>
      </c>
      <c r="F656" s="8">
        <v>8.0696799999999999E-2</v>
      </c>
      <c r="G656" s="30">
        <v>9.8263000000000003E-2</v>
      </c>
      <c r="H656" s="19">
        <v>1507195</v>
      </c>
      <c r="K656" s="47"/>
    </row>
    <row r="657" spans="1:12" s="48" customFormat="1" ht="21" customHeight="1" x14ac:dyDescent="0.6">
      <c r="A657" s="80" t="s">
        <v>21</v>
      </c>
      <c r="B657" s="80"/>
      <c r="C657" s="80"/>
      <c r="D657" s="80"/>
      <c r="E657" s="80"/>
      <c r="F657" s="9">
        <f>SUM(F649:F656)</f>
        <v>1.0000001000000001</v>
      </c>
      <c r="G657" s="9">
        <f t="shared" ref="G657:H657" si="58">SUM(G649:G656)</f>
        <v>1.0000001000000001</v>
      </c>
      <c r="H657" s="9">
        <f t="shared" si="58"/>
        <v>15338381</v>
      </c>
      <c r="I657" s="47"/>
      <c r="J657" s="1"/>
      <c r="K657" s="47"/>
      <c r="L657" s="1"/>
    </row>
    <row r="658" spans="1:12" ht="21" x14ac:dyDescent="0.65">
      <c r="A658" s="5">
        <v>595</v>
      </c>
      <c r="B658" s="5" t="s">
        <v>972</v>
      </c>
      <c r="C658" s="7" t="s">
        <v>127</v>
      </c>
      <c r="D658" s="7">
        <v>60201</v>
      </c>
      <c r="E658" s="7" t="s">
        <v>128</v>
      </c>
      <c r="F658" s="8">
        <v>0.3457327</v>
      </c>
      <c r="G658" s="30">
        <v>0.19236929999999999</v>
      </c>
      <c r="H658" s="19">
        <v>125782.3</v>
      </c>
      <c r="K658" s="47"/>
    </row>
    <row r="659" spans="1:12" ht="21" x14ac:dyDescent="0.65">
      <c r="A659" s="5">
        <v>596</v>
      </c>
      <c r="B659" s="5" t="s">
        <v>972</v>
      </c>
      <c r="C659" s="7" t="s">
        <v>127</v>
      </c>
      <c r="D659" s="7">
        <v>60202</v>
      </c>
      <c r="E659" s="7" t="s">
        <v>233</v>
      </c>
      <c r="F659" s="8">
        <v>0.1854073</v>
      </c>
      <c r="G659" s="30">
        <v>0.27217419999999998</v>
      </c>
      <c r="H659" s="19">
        <v>177963.4</v>
      </c>
      <c r="K659" s="47"/>
    </row>
    <row r="660" spans="1:12" ht="21" x14ac:dyDescent="0.65">
      <c r="A660" s="5">
        <v>597</v>
      </c>
      <c r="B660" s="5" t="s">
        <v>972</v>
      </c>
      <c r="C660" s="7" t="s">
        <v>127</v>
      </c>
      <c r="D660" s="7">
        <v>60203</v>
      </c>
      <c r="E660" s="7" t="s">
        <v>973</v>
      </c>
      <c r="F660" s="8">
        <v>0.29562490000000002</v>
      </c>
      <c r="G660" s="30">
        <v>0.26764090000000001</v>
      </c>
      <c r="H660" s="19">
        <v>174999.3</v>
      </c>
      <c r="K660" s="47"/>
      <c r="L660" s="48"/>
    </row>
    <row r="661" spans="1:12" ht="21" x14ac:dyDescent="0.65">
      <c r="A661" s="5">
        <v>598</v>
      </c>
      <c r="B661" s="5" t="s">
        <v>972</v>
      </c>
      <c r="C661" s="7" t="s">
        <v>127</v>
      </c>
      <c r="D661" s="7">
        <v>60204</v>
      </c>
      <c r="E661" s="7" t="s">
        <v>974</v>
      </c>
      <c r="F661" s="8">
        <v>0.1732351</v>
      </c>
      <c r="G661" s="30">
        <v>0.26781559999999999</v>
      </c>
      <c r="H661" s="19">
        <v>175113.5</v>
      </c>
      <c r="K661" s="47"/>
    </row>
    <row r="662" spans="1:12" s="48" customFormat="1" ht="21" customHeight="1" x14ac:dyDescent="0.6">
      <c r="A662" s="80" t="s">
        <v>21</v>
      </c>
      <c r="B662" s="80"/>
      <c r="C662" s="80"/>
      <c r="D662" s="80"/>
      <c r="E662" s="80"/>
      <c r="F662" s="9">
        <f>SUM(F658:F661)</f>
        <v>0.99999999999999989</v>
      </c>
      <c r="G662" s="9">
        <f t="shared" ref="G662:H662" si="59">SUM(G658:G661)</f>
        <v>1</v>
      </c>
      <c r="H662" s="9">
        <f t="shared" si="59"/>
        <v>653858.5</v>
      </c>
      <c r="I662" s="47"/>
      <c r="J662" s="1"/>
      <c r="K662" s="47"/>
      <c r="L662" s="1"/>
    </row>
    <row r="663" spans="1:12" ht="21" x14ac:dyDescent="0.65">
      <c r="A663" s="5">
        <v>599</v>
      </c>
      <c r="B663" s="5" t="s">
        <v>972</v>
      </c>
      <c r="C663" s="7" t="s">
        <v>12</v>
      </c>
      <c r="D663" s="7">
        <v>60301</v>
      </c>
      <c r="E663" s="7" t="s">
        <v>157</v>
      </c>
      <c r="F663" s="8">
        <v>2.65291E-2</v>
      </c>
      <c r="G663" s="30">
        <v>0.1204863</v>
      </c>
      <c r="H663" s="19">
        <v>84265.41</v>
      </c>
      <c r="K663" s="47"/>
    </row>
    <row r="664" spans="1:12" ht="21" x14ac:dyDescent="0.65">
      <c r="A664" s="5">
        <v>600</v>
      </c>
      <c r="B664" s="5" t="s">
        <v>972</v>
      </c>
      <c r="C664" s="7" t="s">
        <v>12</v>
      </c>
      <c r="D664" s="7">
        <v>60302</v>
      </c>
      <c r="E664" s="7" t="s">
        <v>109</v>
      </c>
      <c r="F664" s="8">
        <v>0.22965350000000001</v>
      </c>
      <c r="G664" s="30">
        <v>0.1302767</v>
      </c>
      <c r="H664" s="19">
        <v>91112.62</v>
      </c>
      <c r="K664" s="47"/>
    </row>
    <row r="665" spans="1:12" ht="21" x14ac:dyDescent="0.65">
      <c r="A665" s="5">
        <v>601</v>
      </c>
      <c r="B665" s="5" t="s">
        <v>972</v>
      </c>
      <c r="C665" s="7" t="s">
        <v>12</v>
      </c>
      <c r="D665" s="7">
        <v>60303</v>
      </c>
      <c r="E665" s="7" t="s">
        <v>13</v>
      </c>
      <c r="F665" s="8">
        <v>0.1856969</v>
      </c>
      <c r="G665" s="30">
        <v>0.13519639999999999</v>
      </c>
      <c r="H665" s="19">
        <v>94553.29</v>
      </c>
      <c r="K665" s="47"/>
      <c r="L665" s="48"/>
    </row>
    <row r="666" spans="1:12" ht="21" x14ac:dyDescent="0.65">
      <c r="A666" s="5">
        <v>602</v>
      </c>
      <c r="B666" s="5" t="s">
        <v>972</v>
      </c>
      <c r="C666" s="7" t="s">
        <v>12</v>
      </c>
      <c r="D666" s="7">
        <v>60304</v>
      </c>
      <c r="E666" s="7" t="s">
        <v>14</v>
      </c>
      <c r="F666" s="8">
        <v>0.16346369999999999</v>
      </c>
      <c r="G666" s="30">
        <v>0.1196726</v>
      </c>
      <c r="H666" s="19">
        <v>83696.3</v>
      </c>
      <c r="K666" s="47"/>
    </row>
    <row r="667" spans="1:12" ht="21" x14ac:dyDescent="0.65">
      <c r="A667" s="5">
        <v>603</v>
      </c>
      <c r="B667" s="5" t="s">
        <v>972</v>
      </c>
      <c r="C667" s="7" t="s">
        <v>12</v>
      </c>
      <c r="D667" s="7">
        <v>60305</v>
      </c>
      <c r="E667" s="7" t="s">
        <v>158</v>
      </c>
      <c r="F667" s="8">
        <v>0.15713099999999999</v>
      </c>
      <c r="G667" s="30">
        <v>0.1684271</v>
      </c>
      <c r="H667" s="19">
        <v>117794.1</v>
      </c>
      <c r="K667" s="47"/>
    </row>
    <row r="668" spans="1:12" ht="21" x14ac:dyDescent="0.65">
      <c r="A668" s="5">
        <v>604</v>
      </c>
      <c r="B668" s="5" t="s">
        <v>972</v>
      </c>
      <c r="C668" s="7" t="s">
        <v>12</v>
      </c>
      <c r="D668" s="7">
        <v>60306</v>
      </c>
      <c r="E668" s="7" t="s">
        <v>975</v>
      </c>
      <c r="F668" s="8">
        <v>9.6937200000000001E-2</v>
      </c>
      <c r="G668" s="30">
        <v>0.16122349999999999</v>
      </c>
      <c r="H668" s="19">
        <v>112756.1</v>
      </c>
      <c r="I668" s="48"/>
      <c r="J668" s="48"/>
      <c r="K668" s="49"/>
    </row>
    <row r="669" spans="1:12" ht="21" x14ac:dyDescent="0.65">
      <c r="A669" s="5">
        <v>605</v>
      </c>
      <c r="B669" s="5" t="s">
        <v>972</v>
      </c>
      <c r="C669" s="7" t="s">
        <v>12</v>
      </c>
      <c r="D669" s="7">
        <v>60307</v>
      </c>
      <c r="E669" s="7" t="s">
        <v>976</v>
      </c>
      <c r="F669" s="8">
        <v>0.14058860000000001</v>
      </c>
      <c r="G669" s="30">
        <v>0.16471740000000001</v>
      </c>
      <c r="H669" s="19">
        <v>115199.7</v>
      </c>
      <c r="K669" s="47"/>
    </row>
    <row r="670" spans="1:12" s="48" customFormat="1" ht="21" customHeight="1" x14ac:dyDescent="0.6">
      <c r="A670" s="80" t="s">
        <v>21</v>
      </c>
      <c r="B670" s="80"/>
      <c r="C670" s="80"/>
      <c r="D670" s="80"/>
      <c r="E670" s="80"/>
      <c r="F670" s="9">
        <f>SUM(F663:F669)</f>
        <v>1.0000000000000002</v>
      </c>
      <c r="G670" s="9">
        <f t="shared" ref="G670:H670" si="60">SUM(G663:G669)</f>
        <v>1</v>
      </c>
      <c r="H670" s="9">
        <f t="shared" si="60"/>
        <v>699377.5199999999</v>
      </c>
      <c r="I670" s="47"/>
      <c r="J670" s="1"/>
      <c r="K670" s="47"/>
      <c r="L670" s="1"/>
    </row>
    <row r="671" spans="1:12" ht="21" x14ac:dyDescent="0.65">
      <c r="A671" s="5">
        <v>606</v>
      </c>
      <c r="B671" s="5" t="s">
        <v>972</v>
      </c>
      <c r="C671" s="7" t="s">
        <v>234</v>
      </c>
      <c r="D671" s="7">
        <v>60401</v>
      </c>
      <c r="E671" s="7" t="s">
        <v>235</v>
      </c>
      <c r="F671" s="8">
        <v>0.1021417</v>
      </c>
      <c r="G671" s="30">
        <v>0.1177787</v>
      </c>
      <c r="H671" s="19">
        <v>4066.0160000000001</v>
      </c>
      <c r="K671" s="47"/>
    </row>
    <row r="672" spans="1:12" ht="21" x14ac:dyDescent="0.65">
      <c r="A672" s="5">
        <v>607</v>
      </c>
      <c r="B672" s="5" t="s">
        <v>972</v>
      </c>
      <c r="C672" s="7" t="s">
        <v>234</v>
      </c>
      <c r="D672" s="7">
        <v>60402</v>
      </c>
      <c r="E672" s="7" t="s">
        <v>977</v>
      </c>
      <c r="F672" s="8">
        <v>0.1436868</v>
      </c>
      <c r="G672" s="30">
        <v>0.13124749999999999</v>
      </c>
      <c r="H672" s="19">
        <v>4530.99</v>
      </c>
      <c r="K672" s="47"/>
    </row>
    <row r="673" spans="1:12" ht="21" x14ac:dyDescent="0.65">
      <c r="A673" s="5">
        <v>608</v>
      </c>
      <c r="B673" s="5" t="s">
        <v>972</v>
      </c>
      <c r="C673" s="7" t="s">
        <v>234</v>
      </c>
      <c r="D673" s="7">
        <v>60403</v>
      </c>
      <c r="E673" s="7" t="s">
        <v>978</v>
      </c>
      <c r="F673" s="8">
        <v>0.13481989999999999</v>
      </c>
      <c r="G673" s="30">
        <v>0.1271178</v>
      </c>
      <c r="H673" s="19">
        <v>4388.4260000000004</v>
      </c>
      <c r="K673" s="47"/>
      <c r="L673" s="48"/>
    </row>
    <row r="674" spans="1:12" ht="21" x14ac:dyDescent="0.65">
      <c r="A674" s="5">
        <v>609</v>
      </c>
      <c r="B674" s="5" t="s">
        <v>972</v>
      </c>
      <c r="C674" s="7" t="s">
        <v>234</v>
      </c>
      <c r="D674" s="7">
        <v>60404</v>
      </c>
      <c r="E674" s="7" t="s">
        <v>979</v>
      </c>
      <c r="F674" s="8">
        <v>0.12265529999999999</v>
      </c>
      <c r="G674" s="30">
        <v>0.1298076</v>
      </c>
      <c r="H674" s="19">
        <v>4481.2830000000004</v>
      </c>
      <c r="K674" s="47"/>
    </row>
    <row r="675" spans="1:12" ht="21" x14ac:dyDescent="0.65">
      <c r="A675" s="5">
        <v>610</v>
      </c>
      <c r="B675" s="5" t="s">
        <v>972</v>
      </c>
      <c r="C675" s="7" t="s">
        <v>234</v>
      </c>
      <c r="D675" s="7">
        <v>60405</v>
      </c>
      <c r="E675" s="7" t="s">
        <v>239</v>
      </c>
      <c r="F675" s="8">
        <v>0.11838609999999999</v>
      </c>
      <c r="G675" s="30">
        <v>0.1195899</v>
      </c>
      <c r="H675" s="19">
        <v>4128.5429999999997</v>
      </c>
      <c r="K675" s="47"/>
    </row>
    <row r="676" spans="1:12" ht="21" x14ac:dyDescent="0.65">
      <c r="A676" s="5">
        <v>611</v>
      </c>
      <c r="B676" s="5" t="s">
        <v>972</v>
      </c>
      <c r="C676" s="7" t="s">
        <v>234</v>
      </c>
      <c r="D676" s="7">
        <v>60406</v>
      </c>
      <c r="E676" s="7" t="s">
        <v>980</v>
      </c>
      <c r="F676" s="8">
        <v>0.115935</v>
      </c>
      <c r="G676" s="30">
        <v>0.1226608</v>
      </c>
      <c r="H676" s="19">
        <v>4234.558</v>
      </c>
      <c r="K676" s="47"/>
    </row>
    <row r="677" spans="1:12" ht="21" x14ac:dyDescent="0.65">
      <c r="A677" s="5">
        <v>612</v>
      </c>
      <c r="B677" s="5" t="s">
        <v>972</v>
      </c>
      <c r="C677" s="7" t="s">
        <v>234</v>
      </c>
      <c r="D677" s="7">
        <v>60407</v>
      </c>
      <c r="E677" s="7" t="s">
        <v>981</v>
      </c>
      <c r="F677" s="8">
        <v>0.13173869999999999</v>
      </c>
      <c r="G677" s="30">
        <v>0.12736610000000001</v>
      </c>
      <c r="H677" s="19">
        <v>4396.9979999999996</v>
      </c>
      <c r="K677" s="47"/>
    </row>
    <row r="678" spans="1:12" ht="21" x14ac:dyDescent="0.65">
      <c r="A678" s="5">
        <v>613</v>
      </c>
      <c r="B678" s="5" t="s">
        <v>972</v>
      </c>
      <c r="C678" s="7" t="s">
        <v>234</v>
      </c>
      <c r="D678" s="7">
        <v>60408</v>
      </c>
      <c r="E678" s="7" t="s">
        <v>982</v>
      </c>
      <c r="F678" s="8">
        <v>0.13063640000000001</v>
      </c>
      <c r="G678" s="30">
        <v>0.1244315</v>
      </c>
      <c r="H678" s="19">
        <v>4295.6859999999997</v>
      </c>
      <c r="K678" s="47"/>
    </row>
    <row r="679" spans="1:12" s="48" customFormat="1" ht="21" customHeight="1" x14ac:dyDescent="0.6">
      <c r="A679" s="80" t="s">
        <v>21</v>
      </c>
      <c r="B679" s="80"/>
      <c r="C679" s="80"/>
      <c r="D679" s="80"/>
      <c r="E679" s="80"/>
      <c r="F679" s="9">
        <f>SUM(F671:F678)</f>
        <v>0.99999989999999994</v>
      </c>
      <c r="G679" s="9">
        <f t="shared" ref="G679:H679" si="61">SUM(G671:G678)</f>
        <v>0.99999990000000005</v>
      </c>
      <c r="H679" s="9">
        <f t="shared" si="61"/>
        <v>34522.5</v>
      </c>
      <c r="I679" s="47"/>
      <c r="J679" s="1"/>
      <c r="K679" s="47"/>
      <c r="L679" s="1"/>
    </row>
    <row r="680" spans="1:12" ht="21" x14ac:dyDescent="0.65">
      <c r="A680" s="5">
        <v>614</v>
      </c>
      <c r="B680" s="5" t="s">
        <v>972</v>
      </c>
      <c r="C680" s="7" t="s">
        <v>450</v>
      </c>
      <c r="D680" s="7">
        <v>60501</v>
      </c>
      <c r="E680" s="7" t="s">
        <v>983</v>
      </c>
      <c r="F680" s="8">
        <v>0.4871548</v>
      </c>
      <c r="G680" s="30">
        <v>0.12946740000000001</v>
      </c>
      <c r="H680" s="19">
        <v>10871.93</v>
      </c>
      <c r="K680" s="47"/>
    </row>
    <row r="681" spans="1:12" ht="21" x14ac:dyDescent="0.65">
      <c r="A681" s="5">
        <v>615</v>
      </c>
      <c r="B681" s="5" t="s">
        <v>972</v>
      </c>
      <c r="C681" s="7" t="s">
        <v>450</v>
      </c>
      <c r="D681" s="7">
        <v>60502</v>
      </c>
      <c r="E681" s="7" t="s">
        <v>984</v>
      </c>
      <c r="F681" s="8">
        <v>0.24179529999999999</v>
      </c>
      <c r="G681" s="30">
        <v>0.1139191</v>
      </c>
      <c r="H681" s="19">
        <v>9566.2710000000006</v>
      </c>
      <c r="I681" s="48"/>
      <c r="J681" s="48"/>
      <c r="K681" s="49"/>
    </row>
    <row r="682" spans="1:12" ht="21" x14ac:dyDescent="0.65">
      <c r="A682" s="5">
        <v>616</v>
      </c>
      <c r="B682" s="5" t="s">
        <v>972</v>
      </c>
      <c r="C682" s="7" t="s">
        <v>450</v>
      </c>
      <c r="D682" s="7">
        <v>60503</v>
      </c>
      <c r="E682" s="7" t="s">
        <v>985</v>
      </c>
      <c r="F682" s="8">
        <v>7.2152999999999995E-2</v>
      </c>
      <c r="G682" s="30">
        <v>0.103452</v>
      </c>
      <c r="H682" s="19">
        <v>8687.3050000000003</v>
      </c>
      <c r="K682" s="47"/>
      <c r="L682" s="48"/>
    </row>
    <row r="683" spans="1:12" ht="21" x14ac:dyDescent="0.65">
      <c r="A683" s="5">
        <v>617</v>
      </c>
      <c r="B683" s="5" t="s">
        <v>972</v>
      </c>
      <c r="C683" s="7" t="s">
        <v>450</v>
      </c>
      <c r="D683" s="7">
        <v>60504</v>
      </c>
      <c r="E683" s="7" t="s">
        <v>986</v>
      </c>
      <c r="F683" s="8">
        <v>1.4044000000000001E-3</v>
      </c>
      <c r="G683" s="30">
        <v>0.1057756</v>
      </c>
      <c r="H683" s="19">
        <v>8882.4230000000007</v>
      </c>
      <c r="K683" s="47"/>
    </row>
    <row r="684" spans="1:12" ht="21" x14ac:dyDescent="0.65">
      <c r="A684" s="5">
        <v>618</v>
      </c>
      <c r="B684" s="5" t="s">
        <v>972</v>
      </c>
      <c r="C684" s="7" t="s">
        <v>450</v>
      </c>
      <c r="D684" s="7">
        <v>60505</v>
      </c>
      <c r="E684" s="7" t="s">
        <v>987</v>
      </c>
      <c r="F684" s="8">
        <v>1.4496000000000001E-3</v>
      </c>
      <c r="G684" s="30">
        <v>0.1117735</v>
      </c>
      <c r="H684" s="19">
        <v>9386.0990000000002</v>
      </c>
      <c r="K684" s="47"/>
    </row>
    <row r="685" spans="1:12" ht="21" x14ac:dyDescent="0.65">
      <c r="A685" s="5">
        <v>619</v>
      </c>
      <c r="B685" s="5" t="s">
        <v>972</v>
      </c>
      <c r="C685" s="7" t="s">
        <v>450</v>
      </c>
      <c r="D685" s="7">
        <v>60506</v>
      </c>
      <c r="E685" s="7" t="s">
        <v>988</v>
      </c>
      <c r="F685" s="8">
        <v>6.7901400000000001E-2</v>
      </c>
      <c r="G685" s="30">
        <v>0.1100898</v>
      </c>
      <c r="H685" s="19">
        <v>9244.7080000000005</v>
      </c>
      <c r="K685" s="47"/>
    </row>
    <row r="686" spans="1:12" ht="21" x14ac:dyDescent="0.65">
      <c r="A686" s="5">
        <v>620</v>
      </c>
      <c r="B686" s="5" t="s">
        <v>972</v>
      </c>
      <c r="C686" s="7" t="s">
        <v>450</v>
      </c>
      <c r="D686" s="7">
        <v>60507</v>
      </c>
      <c r="E686" s="7" t="s">
        <v>989</v>
      </c>
      <c r="F686" s="8">
        <v>1.3499499999999999E-2</v>
      </c>
      <c r="G686" s="30">
        <v>0.10694099999999999</v>
      </c>
      <c r="H686" s="19">
        <v>8980.2870000000003</v>
      </c>
      <c r="K686" s="47"/>
    </row>
    <row r="687" spans="1:12" ht="21" x14ac:dyDescent="0.65">
      <c r="A687" s="5">
        <v>621</v>
      </c>
      <c r="B687" s="5" t="s">
        <v>972</v>
      </c>
      <c r="C687" s="7" t="s">
        <v>450</v>
      </c>
      <c r="D687" s="7">
        <v>60508</v>
      </c>
      <c r="E687" s="7" t="s">
        <v>990</v>
      </c>
      <c r="F687" s="8">
        <v>1.24627E-2</v>
      </c>
      <c r="G687" s="30">
        <v>0.1058814</v>
      </c>
      <c r="H687" s="19">
        <v>8891.3140000000003</v>
      </c>
      <c r="K687" s="47"/>
    </row>
    <row r="688" spans="1:12" ht="21" x14ac:dyDescent="0.65">
      <c r="A688" s="5">
        <v>622</v>
      </c>
      <c r="B688" s="5" t="s">
        <v>972</v>
      </c>
      <c r="C688" s="7" t="s">
        <v>450</v>
      </c>
      <c r="D688" s="7">
        <v>60509</v>
      </c>
      <c r="E688" s="7" t="s">
        <v>451</v>
      </c>
      <c r="F688" s="8">
        <v>0.1021794</v>
      </c>
      <c r="G688" s="30">
        <v>0.1127002</v>
      </c>
      <c r="H688" s="19">
        <v>9463.9140000000007</v>
      </c>
      <c r="K688" s="47"/>
    </row>
    <row r="689" spans="1:12" s="48" customFormat="1" ht="21" customHeight="1" x14ac:dyDescent="0.6">
      <c r="A689" s="80" t="s">
        <v>21</v>
      </c>
      <c r="B689" s="80"/>
      <c r="C689" s="80"/>
      <c r="D689" s="80"/>
      <c r="E689" s="80"/>
      <c r="F689" s="9">
        <f>SUM(F680:F688)</f>
        <v>1.0000001000000001</v>
      </c>
      <c r="G689" s="9">
        <f t="shared" ref="G689:H689" si="62">SUM(G680:G688)</f>
        <v>1</v>
      </c>
      <c r="H689" s="9">
        <f t="shared" si="62"/>
        <v>83974.251000000004</v>
      </c>
      <c r="I689" s="47"/>
      <c r="J689" s="1"/>
      <c r="K689" s="47"/>
      <c r="L689" s="1"/>
    </row>
    <row r="690" spans="1:12" ht="21" x14ac:dyDescent="0.65">
      <c r="A690" s="5">
        <v>623</v>
      </c>
      <c r="B690" s="5" t="s">
        <v>972</v>
      </c>
      <c r="C690" s="7" t="s">
        <v>454</v>
      </c>
      <c r="D690" s="7">
        <v>60601</v>
      </c>
      <c r="E690" s="7" t="s">
        <v>991</v>
      </c>
      <c r="F690" s="8">
        <v>0.122172</v>
      </c>
      <c r="G690" s="30">
        <v>9.5913499999999999E-2</v>
      </c>
      <c r="H690" s="19">
        <v>113148</v>
      </c>
      <c r="K690" s="47"/>
    </row>
    <row r="691" spans="1:12" ht="21" x14ac:dyDescent="0.65">
      <c r="A691" s="5">
        <v>624</v>
      </c>
      <c r="B691" s="5" t="s">
        <v>972</v>
      </c>
      <c r="C691" s="7" t="s">
        <v>454</v>
      </c>
      <c r="D691" s="7">
        <v>60602</v>
      </c>
      <c r="E691" s="7" t="s">
        <v>992</v>
      </c>
      <c r="F691" s="8">
        <v>2.8330899999999999E-2</v>
      </c>
      <c r="G691" s="30">
        <v>8.73062E-2</v>
      </c>
      <c r="H691" s="19">
        <v>102994.1</v>
      </c>
      <c r="K691" s="47"/>
    </row>
    <row r="692" spans="1:12" ht="21" x14ac:dyDescent="0.65">
      <c r="A692" s="5">
        <v>625</v>
      </c>
      <c r="B692" s="5" t="s">
        <v>972</v>
      </c>
      <c r="C692" s="7" t="s">
        <v>454</v>
      </c>
      <c r="D692" s="7">
        <v>60603</v>
      </c>
      <c r="E692" s="7" t="s">
        <v>993</v>
      </c>
      <c r="F692" s="8">
        <v>5.3326999999999999E-2</v>
      </c>
      <c r="G692" s="30">
        <v>9.00093E-2</v>
      </c>
      <c r="H692" s="19">
        <v>106182.9</v>
      </c>
      <c r="K692" s="47"/>
      <c r="L692" s="48"/>
    </row>
    <row r="693" spans="1:12" ht="21" x14ac:dyDescent="0.65">
      <c r="A693" s="5">
        <v>626</v>
      </c>
      <c r="B693" s="5" t="s">
        <v>972</v>
      </c>
      <c r="C693" s="7" t="s">
        <v>454</v>
      </c>
      <c r="D693" s="7">
        <v>60604</v>
      </c>
      <c r="E693" s="7" t="s">
        <v>455</v>
      </c>
      <c r="F693" s="8">
        <v>8.6549999999999995E-4</v>
      </c>
      <c r="G693" s="30">
        <v>8.69312E-2</v>
      </c>
      <c r="H693" s="19">
        <v>102551.7</v>
      </c>
      <c r="I693" s="48"/>
      <c r="J693" s="48"/>
      <c r="K693" s="49"/>
    </row>
    <row r="694" spans="1:12" ht="21" x14ac:dyDescent="0.65">
      <c r="A694" s="5">
        <v>627</v>
      </c>
      <c r="B694" s="5" t="s">
        <v>972</v>
      </c>
      <c r="C694" s="7" t="s">
        <v>454</v>
      </c>
      <c r="D694" s="7">
        <v>60605</v>
      </c>
      <c r="E694" s="7" t="s">
        <v>994</v>
      </c>
      <c r="F694" s="8">
        <v>4.27991E-2</v>
      </c>
      <c r="G694" s="30">
        <v>9.3060900000000002E-2</v>
      </c>
      <c r="H694" s="19">
        <v>109782.9</v>
      </c>
      <c r="K694" s="47"/>
    </row>
    <row r="695" spans="1:12" ht="21" x14ac:dyDescent="0.65">
      <c r="A695" s="5">
        <v>628</v>
      </c>
      <c r="B695" s="5" t="s">
        <v>972</v>
      </c>
      <c r="C695" s="7" t="s">
        <v>454</v>
      </c>
      <c r="D695" s="7">
        <v>60606</v>
      </c>
      <c r="E695" s="7" t="s">
        <v>995</v>
      </c>
      <c r="F695" s="8">
        <v>1.3573E-2</v>
      </c>
      <c r="G695" s="30">
        <v>8.3680299999999999E-2</v>
      </c>
      <c r="H695" s="19">
        <v>98716.63</v>
      </c>
      <c r="K695" s="47"/>
    </row>
    <row r="696" spans="1:12" ht="21" x14ac:dyDescent="0.65">
      <c r="A696" s="5">
        <v>629</v>
      </c>
      <c r="B696" s="5" t="s">
        <v>972</v>
      </c>
      <c r="C696" s="7" t="s">
        <v>454</v>
      </c>
      <c r="D696" s="7">
        <v>60607</v>
      </c>
      <c r="E696" s="7" t="s">
        <v>996</v>
      </c>
      <c r="F696" s="8">
        <v>0.2096045</v>
      </c>
      <c r="G696" s="30">
        <v>9.5041100000000003E-2</v>
      </c>
      <c r="H696" s="19">
        <v>112118.9</v>
      </c>
      <c r="K696" s="47"/>
    </row>
    <row r="697" spans="1:12" ht="21" x14ac:dyDescent="0.65">
      <c r="A697" s="5">
        <v>630</v>
      </c>
      <c r="B697" s="5" t="s">
        <v>972</v>
      </c>
      <c r="C697" s="7" t="s">
        <v>454</v>
      </c>
      <c r="D697" s="7">
        <v>60608</v>
      </c>
      <c r="E697" s="7" t="s">
        <v>997</v>
      </c>
      <c r="F697" s="8">
        <v>3.3323800000000001E-2</v>
      </c>
      <c r="G697" s="30">
        <v>8.7351600000000001E-2</v>
      </c>
      <c r="H697" s="19">
        <v>103047.6</v>
      </c>
      <c r="K697" s="47"/>
    </row>
    <row r="698" spans="1:12" ht="21" x14ac:dyDescent="0.65">
      <c r="A698" s="5">
        <v>631</v>
      </c>
      <c r="B698" s="5" t="s">
        <v>972</v>
      </c>
      <c r="C698" s="7" t="s">
        <v>454</v>
      </c>
      <c r="D698" s="7">
        <v>60609</v>
      </c>
      <c r="E698" s="7" t="s">
        <v>998</v>
      </c>
      <c r="F698" s="8">
        <v>3.0091799999999998E-2</v>
      </c>
      <c r="G698" s="30">
        <v>8.9270799999999997E-2</v>
      </c>
      <c r="H698" s="19">
        <v>105311.8</v>
      </c>
      <c r="K698" s="47"/>
    </row>
    <row r="699" spans="1:12" ht="21" x14ac:dyDescent="0.65">
      <c r="A699" s="5">
        <v>632</v>
      </c>
      <c r="B699" s="5" t="s">
        <v>972</v>
      </c>
      <c r="C699" s="7" t="s">
        <v>454</v>
      </c>
      <c r="D699" s="7">
        <v>60610</v>
      </c>
      <c r="E699" s="7" t="s">
        <v>999</v>
      </c>
      <c r="F699" s="8">
        <v>0.26288020000000001</v>
      </c>
      <c r="G699" s="30">
        <v>9.6059699999999998E-2</v>
      </c>
      <c r="H699" s="19">
        <v>113320.5</v>
      </c>
      <c r="K699" s="47"/>
    </row>
    <row r="700" spans="1:12" ht="21" x14ac:dyDescent="0.65">
      <c r="A700" s="5">
        <v>633</v>
      </c>
      <c r="B700" s="5" t="s">
        <v>972</v>
      </c>
      <c r="C700" s="7" t="s">
        <v>454</v>
      </c>
      <c r="D700" s="7">
        <v>60611</v>
      </c>
      <c r="E700" s="7" t="s">
        <v>1000</v>
      </c>
      <c r="F700" s="8">
        <v>0.2030322</v>
      </c>
      <c r="G700" s="30">
        <v>9.5375299999999996E-2</v>
      </c>
      <c r="H700" s="19">
        <v>112513.1</v>
      </c>
      <c r="K700" s="47"/>
    </row>
    <row r="701" spans="1:12" s="48" customFormat="1" ht="21" customHeight="1" x14ac:dyDescent="0.6">
      <c r="A701" s="80" t="s">
        <v>21</v>
      </c>
      <c r="B701" s="80"/>
      <c r="C701" s="80"/>
      <c r="D701" s="80"/>
      <c r="E701" s="80"/>
      <c r="F701" s="9">
        <f>SUM(F690:F700)</f>
        <v>1</v>
      </c>
      <c r="G701" s="9">
        <f t="shared" ref="G701:H701" si="63">SUM(G690:G700)</f>
        <v>0.99999989999999994</v>
      </c>
      <c r="H701" s="9">
        <f t="shared" si="63"/>
        <v>1179688.1300000001</v>
      </c>
      <c r="I701" s="47"/>
      <c r="J701" s="1"/>
      <c r="K701" s="47"/>
      <c r="L701" s="1"/>
    </row>
    <row r="702" spans="1:12" ht="21" x14ac:dyDescent="0.65">
      <c r="A702" s="5">
        <v>634</v>
      </c>
      <c r="B702" s="5" t="s">
        <v>972</v>
      </c>
      <c r="C702" s="7" t="s">
        <v>465</v>
      </c>
      <c r="D702" s="7">
        <v>60701</v>
      </c>
      <c r="E702" s="7" t="s">
        <v>1001</v>
      </c>
      <c r="F702" s="8">
        <v>0.2710784</v>
      </c>
      <c r="G702" s="30">
        <v>0.1447717</v>
      </c>
      <c r="H702" s="19">
        <v>86884.92</v>
      </c>
      <c r="K702" s="47"/>
    </row>
    <row r="703" spans="1:12" ht="21" x14ac:dyDescent="0.65">
      <c r="A703" s="5">
        <v>635</v>
      </c>
      <c r="B703" s="5" t="s">
        <v>972</v>
      </c>
      <c r="C703" s="7" t="s">
        <v>465</v>
      </c>
      <c r="D703" s="7">
        <v>60702</v>
      </c>
      <c r="E703" s="7" t="s">
        <v>1002</v>
      </c>
      <c r="F703" s="8">
        <v>1.0206E-3</v>
      </c>
      <c r="G703" s="30">
        <v>0.14053860000000001</v>
      </c>
      <c r="H703" s="19">
        <v>84344.44</v>
      </c>
      <c r="I703" s="48"/>
      <c r="J703" s="48"/>
      <c r="K703" s="49"/>
    </row>
    <row r="704" spans="1:12" ht="21" x14ac:dyDescent="0.65">
      <c r="A704" s="5">
        <v>636</v>
      </c>
      <c r="B704" s="5" t="s">
        <v>972</v>
      </c>
      <c r="C704" s="7" t="s">
        <v>465</v>
      </c>
      <c r="D704" s="7">
        <v>60703</v>
      </c>
      <c r="E704" s="7" t="s">
        <v>1003</v>
      </c>
      <c r="F704" s="8">
        <v>0.36248580000000002</v>
      </c>
      <c r="G704" s="30">
        <v>0.15392900000000001</v>
      </c>
      <c r="H704" s="19">
        <v>92380.65</v>
      </c>
      <c r="K704" s="47"/>
      <c r="L704" s="48"/>
    </row>
    <row r="705" spans="1:12" ht="21" x14ac:dyDescent="0.65">
      <c r="A705" s="5">
        <v>637</v>
      </c>
      <c r="B705" s="5" t="s">
        <v>972</v>
      </c>
      <c r="C705" s="7" t="s">
        <v>465</v>
      </c>
      <c r="D705" s="7">
        <v>60704</v>
      </c>
      <c r="E705" s="7" t="s">
        <v>466</v>
      </c>
      <c r="F705" s="8">
        <v>3.1715500000000001E-2</v>
      </c>
      <c r="G705" s="30">
        <v>0.14095530000000001</v>
      </c>
      <c r="H705" s="19">
        <v>84594.47</v>
      </c>
      <c r="K705" s="47"/>
    </row>
    <row r="706" spans="1:12" ht="21" x14ac:dyDescent="0.65">
      <c r="A706" s="5">
        <v>638</v>
      </c>
      <c r="B706" s="5" t="s">
        <v>972</v>
      </c>
      <c r="C706" s="7" t="s">
        <v>465</v>
      </c>
      <c r="D706" s="7">
        <v>60705</v>
      </c>
      <c r="E706" s="7" t="s">
        <v>1004</v>
      </c>
      <c r="F706" s="8">
        <v>3.72609E-2</v>
      </c>
      <c r="G706" s="30">
        <v>0.13160749999999999</v>
      </c>
      <c r="H706" s="19">
        <v>78984.41</v>
      </c>
      <c r="K706" s="47"/>
    </row>
    <row r="707" spans="1:12" ht="21" x14ac:dyDescent="0.65">
      <c r="A707" s="5">
        <v>639</v>
      </c>
      <c r="B707" s="5" t="s">
        <v>972</v>
      </c>
      <c r="C707" s="7" t="s">
        <v>465</v>
      </c>
      <c r="D707" s="7">
        <v>60706</v>
      </c>
      <c r="E707" s="7" t="s">
        <v>1005</v>
      </c>
      <c r="F707" s="8">
        <v>8.5170000000000005E-4</v>
      </c>
      <c r="G707" s="30">
        <v>0.1390132</v>
      </c>
      <c r="H707" s="19">
        <v>83428.95</v>
      </c>
      <c r="K707" s="47"/>
    </row>
    <row r="708" spans="1:12" ht="21" x14ac:dyDescent="0.65">
      <c r="A708" s="5">
        <v>640</v>
      </c>
      <c r="B708" s="5" t="s">
        <v>972</v>
      </c>
      <c r="C708" s="7" t="s">
        <v>465</v>
      </c>
      <c r="D708" s="7">
        <v>60707</v>
      </c>
      <c r="E708" s="7" t="s">
        <v>1006</v>
      </c>
      <c r="F708" s="8">
        <v>0.29558709999999999</v>
      </c>
      <c r="G708" s="30">
        <v>0.14918480000000001</v>
      </c>
      <c r="H708" s="19">
        <v>89533.43</v>
      </c>
      <c r="K708" s="47"/>
    </row>
    <row r="709" spans="1:12" s="48" customFormat="1" ht="21" customHeight="1" x14ac:dyDescent="0.6">
      <c r="A709" s="80" t="s">
        <v>21</v>
      </c>
      <c r="B709" s="80"/>
      <c r="C709" s="80"/>
      <c r="D709" s="80"/>
      <c r="E709" s="80"/>
      <c r="F709" s="9">
        <f>SUM(F702:F708)</f>
        <v>1</v>
      </c>
      <c r="G709" s="9">
        <f t="shared" ref="G709:H709" si="64">SUM(G702:G708)</f>
        <v>1.0000001000000001</v>
      </c>
      <c r="H709" s="9">
        <f t="shared" si="64"/>
        <v>600151.27</v>
      </c>
      <c r="I709" s="47"/>
      <c r="J709" s="1"/>
      <c r="K709" s="47"/>
      <c r="L709" s="1"/>
    </row>
    <row r="710" spans="1:12" ht="21" x14ac:dyDescent="0.65">
      <c r="A710" s="5">
        <v>641</v>
      </c>
      <c r="B710" s="5" t="s">
        <v>972</v>
      </c>
      <c r="C710" s="7" t="s">
        <v>203</v>
      </c>
      <c r="D710" s="7">
        <v>60801</v>
      </c>
      <c r="E710" s="7" t="s">
        <v>1007</v>
      </c>
      <c r="F710" s="8">
        <v>0.14503369999999999</v>
      </c>
      <c r="G710" s="30">
        <v>0.1806005</v>
      </c>
      <c r="H710" s="19">
        <v>31579.99</v>
      </c>
      <c r="K710" s="47"/>
    </row>
    <row r="711" spans="1:12" ht="21" x14ac:dyDescent="0.65">
      <c r="A711" s="5">
        <v>642</v>
      </c>
      <c r="B711" s="5" t="s">
        <v>972</v>
      </c>
      <c r="C711" s="7" t="s">
        <v>203</v>
      </c>
      <c r="D711" s="7">
        <v>60802</v>
      </c>
      <c r="E711" s="7" t="s">
        <v>1008</v>
      </c>
      <c r="F711" s="8">
        <v>0.36654639999999999</v>
      </c>
      <c r="G711" s="30">
        <v>0.1689659</v>
      </c>
      <c r="H711" s="19">
        <v>29545.55</v>
      </c>
      <c r="K711" s="47"/>
    </row>
    <row r="712" spans="1:12" ht="21" x14ac:dyDescent="0.65">
      <c r="A712" s="5">
        <v>643</v>
      </c>
      <c r="B712" s="5" t="s">
        <v>972</v>
      </c>
      <c r="C712" s="7" t="s">
        <v>203</v>
      </c>
      <c r="D712" s="7">
        <v>60803</v>
      </c>
      <c r="E712" s="7" t="s">
        <v>1009</v>
      </c>
      <c r="F712" s="8">
        <v>0.33642460000000002</v>
      </c>
      <c r="G712" s="30">
        <v>0.17605750000000001</v>
      </c>
      <c r="H712" s="19">
        <v>30785.59</v>
      </c>
      <c r="K712" s="47"/>
      <c r="L712" s="48"/>
    </row>
    <row r="713" spans="1:12" ht="21" x14ac:dyDescent="0.65">
      <c r="A713" s="5">
        <v>644</v>
      </c>
      <c r="B713" s="5" t="s">
        <v>972</v>
      </c>
      <c r="C713" s="7" t="s">
        <v>203</v>
      </c>
      <c r="D713" s="7">
        <v>60804</v>
      </c>
      <c r="E713" s="7" t="s">
        <v>896</v>
      </c>
      <c r="F713" s="8">
        <v>0.14957809999999999</v>
      </c>
      <c r="G713" s="30">
        <v>0.1672496</v>
      </c>
      <c r="H713" s="19">
        <v>29245.43</v>
      </c>
      <c r="I713" s="48"/>
      <c r="J713" s="48"/>
      <c r="K713" s="49"/>
    </row>
    <row r="714" spans="1:12" ht="21" x14ac:dyDescent="0.65">
      <c r="A714" s="5">
        <v>645</v>
      </c>
      <c r="B714" s="5" t="s">
        <v>972</v>
      </c>
      <c r="C714" s="7" t="s">
        <v>203</v>
      </c>
      <c r="D714" s="7">
        <v>60805</v>
      </c>
      <c r="E714" s="7" t="s">
        <v>419</v>
      </c>
      <c r="F714" s="8">
        <v>1.3094000000000001E-3</v>
      </c>
      <c r="G714" s="30">
        <v>0.15652969999999999</v>
      </c>
      <c r="H714" s="19">
        <v>27370.94</v>
      </c>
      <c r="K714" s="47"/>
    </row>
    <row r="715" spans="1:12" ht="21" x14ac:dyDescent="0.65">
      <c r="A715" s="5">
        <v>646</v>
      </c>
      <c r="B715" s="5" t="s">
        <v>972</v>
      </c>
      <c r="C715" s="7" t="s">
        <v>203</v>
      </c>
      <c r="D715" s="7">
        <v>60806</v>
      </c>
      <c r="E715" s="7" t="s">
        <v>1010</v>
      </c>
      <c r="F715" s="8">
        <v>1.1077000000000001E-3</v>
      </c>
      <c r="G715" s="30">
        <v>0.1505968</v>
      </c>
      <c r="H715" s="19">
        <v>26333.5</v>
      </c>
      <c r="K715" s="47"/>
    </row>
    <row r="716" spans="1:12" s="48" customFormat="1" ht="21" customHeight="1" x14ac:dyDescent="0.6">
      <c r="A716" s="80" t="s">
        <v>21</v>
      </c>
      <c r="B716" s="80"/>
      <c r="C716" s="80"/>
      <c r="D716" s="80"/>
      <c r="E716" s="80"/>
      <c r="F716" s="9">
        <f>SUM(F710:F715)</f>
        <v>0.99999990000000005</v>
      </c>
      <c r="G716" s="9">
        <f t="shared" ref="G716:H716" si="65">SUM(G710:G715)</f>
        <v>1</v>
      </c>
      <c r="H716" s="9">
        <f t="shared" si="65"/>
        <v>174861</v>
      </c>
      <c r="I716" s="47"/>
      <c r="J716" s="1"/>
      <c r="K716" s="47"/>
      <c r="L716" s="1"/>
    </row>
    <row r="717" spans="1:12" ht="21" x14ac:dyDescent="0.65">
      <c r="A717" s="5">
        <v>647</v>
      </c>
      <c r="B717" s="5" t="s">
        <v>972</v>
      </c>
      <c r="C717" s="7" t="s">
        <v>418</v>
      </c>
      <c r="D717" s="7">
        <v>60901</v>
      </c>
      <c r="E717" s="7" t="s">
        <v>1011</v>
      </c>
      <c r="F717" s="8">
        <v>5.44187E-2</v>
      </c>
      <c r="G717" s="30">
        <v>9.1845899999999994E-2</v>
      </c>
      <c r="H717" s="19">
        <v>107332.8</v>
      </c>
      <c r="K717" s="47"/>
    </row>
    <row r="718" spans="1:12" ht="21" x14ac:dyDescent="0.65">
      <c r="A718" s="5">
        <v>648</v>
      </c>
      <c r="B718" s="5" t="s">
        <v>972</v>
      </c>
      <c r="C718" s="7" t="s">
        <v>418</v>
      </c>
      <c r="D718" s="7">
        <v>60902</v>
      </c>
      <c r="E718" s="7" t="s">
        <v>446</v>
      </c>
      <c r="F718" s="8">
        <v>6.5810499999999994E-2</v>
      </c>
      <c r="G718" s="30">
        <v>9.8320699999999997E-2</v>
      </c>
      <c r="H718" s="19">
        <v>114899.4</v>
      </c>
      <c r="K718" s="47"/>
    </row>
    <row r="719" spans="1:12" ht="21" x14ac:dyDescent="0.65">
      <c r="A719" s="5">
        <v>649</v>
      </c>
      <c r="B719" s="5" t="s">
        <v>972</v>
      </c>
      <c r="C719" s="7" t="s">
        <v>418</v>
      </c>
      <c r="D719" s="7">
        <v>60903</v>
      </c>
      <c r="E719" s="7" t="s">
        <v>1012</v>
      </c>
      <c r="F719" s="8">
        <v>0.34719489999999997</v>
      </c>
      <c r="G719" s="30">
        <v>0.1142283</v>
      </c>
      <c r="H719" s="19">
        <v>133489.29999999999</v>
      </c>
      <c r="K719" s="47"/>
      <c r="L719" s="48"/>
    </row>
    <row r="720" spans="1:12" ht="21" x14ac:dyDescent="0.65">
      <c r="A720" s="5">
        <v>650</v>
      </c>
      <c r="B720" s="5" t="s">
        <v>972</v>
      </c>
      <c r="C720" s="7" t="s">
        <v>418</v>
      </c>
      <c r="D720" s="7">
        <v>60904</v>
      </c>
      <c r="E720" s="7" t="s">
        <v>1013</v>
      </c>
      <c r="F720" s="8">
        <v>4.0700000000000003E-4</v>
      </c>
      <c r="G720" s="30">
        <v>9.2352299999999998E-2</v>
      </c>
      <c r="H720" s="19">
        <v>107924.5</v>
      </c>
      <c r="K720" s="47"/>
    </row>
    <row r="721" spans="1:12" ht="21" x14ac:dyDescent="0.65">
      <c r="A721" s="5">
        <v>651</v>
      </c>
      <c r="B721" s="5" t="s">
        <v>972</v>
      </c>
      <c r="C721" s="7" t="s">
        <v>418</v>
      </c>
      <c r="D721" s="7">
        <v>60905</v>
      </c>
      <c r="E721" s="7" t="s">
        <v>1014</v>
      </c>
      <c r="F721" s="8">
        <v>0.2150223</v>
      </c>
      <c r="G721" s="30">
        <v>0.105003</v>
      </c>
      <c r="H721" s="19">
        <v>122708.3</v>
      </c>
      <c r="K721" s="47"/>
    </row>
    <row r="722" spans="1:12" ht="21" x14ac:dyDescent="0.65">
      <c r="A722" s="5">
        <v>652</v>
      </c>
      <c r="B722" s="5" t="s">
        <v>972</v>
      </c>
      <c r="C722" s="7" t="s">
        <v>418</v>
      </c>
      <c r="D722" s="7">
        <v>60906</v>
      </c>
      <c r="E722" s="7" t="s">
        <v>1015</v>
      </c>
      <c r="F722" s="8">
        <v>4.327E-4</v>
      </c>
      <c r="G722" s="30">
        <v>9.6400100000000002E-2</v>
      </c>
      <c r="H722" s="19">
        <v>112654.9</v>
      </c>
      <c r="K722" s="47"/>
    </row>
    <row r="723" spans="1:12" ht="21" x14ac:dyDescent="0.65">
      <c r="A723" s="5">
        <v>653</v>
      </c>
      <c r="B723" s="5" t="s">
        <v>972</v>
      </c>
      <c r="C723" s="7" t="s">
        <v>418</v>
      </c>
      <c r="D723" s="7">
        <v>60907</v>
      </c>
      <c r="E723" s="7" t="s">
        <v>1016</v>
      </c>
      <c r="F723" s="8">
        <v>0.19045970000000001</v>
      </c>
      <c r="G723" s="30">
        <v>0.1070284</v>
      </c>
      <c r="H723" s="19">
        <v>125075.3</v>
      </c>
      <c r="I723" s="48"/>
      <c r="J723" s="48"/>
      <c r="K723" s="49"/>
    </row>
    <row r="724" spans="1:12" ht="21" x14ac:dyDescent="0.65">
      <c r="A724" s="5">
        <v>654</v>
      </c>
      <c r="B724" s="5" t="s">
        <v>972</v>
      </c>
      <c r="C724" s="7" t="s">
        <v>418</v>
      </c>
      <c r="D724" s="7">
        <v>60908</v>
      </c>
      <c r="E724" s="7" t="s">
        <v>420</v>
      </c>
      <c r="F724" s="8">
        <v>0.1225953</v>
      </c>
      <c r="G724" s="30">
        <v>0.1052169</v>
      </c>
      <c r="H724" s="19">
        <v>122958.39999999999</v>
      </c>
      <c r="K724" s="47"/>
    </row>
    <row r="725" spans="1:12" ht="21" x14ac:dyDescent="0.65">
      <c r="A725" s="5">
        <v>655</v>
      </c>
      <c r="B725" s="5" t="s">
        <v>972</v>
      </c>
      <c r="C725" s="7" t="s">
        <v>418</v>
      </c>
      <c r="D725" s="7">
        <v>60909</v>
      </c>
      <c r="E725" s="7" t="s">
        <v>419</v>
      </c>
      <c r="F725" s="8">
        <v>3.2339000000000001E-3</v>
      </c>
      <c r="G725" s="30">
        <v>9.4667100000000004E-2</v>
      </c>
      <c r="H725" s="19">
        <v>110629.7</v>
      </c>
      <c r="K725" s="47"/>
    </row>
    <row r="726" spans="1:12" ht="21" x14ac:dyDescent="0.65">
      <c r="A726" s="5">
        <v>656</v>
      </c>
      <c r="B726" s="5" t="s">
        <v>972</v>
      </c>
      <c r="C726" s="7" t="s">
        <v>418</v>
      </c>
      <c r="D726" s="7">
        <v>60910</v>
      </c>
      <c r="E726" s="7" t="s">
        <v>1017</v>
      </c>
      <c r="F726" s="8">
        <v>4.2499999999999998E-4</v>
      </c>
      <c r="G726" s="30">
        <v>9.4937199999999999E-2</v>
      </c>
      <c r="H726" s="19">
        <v>110945.2</v>
      </c>
      <c r="K726" s="47"/>
    </row>
    <row r="727" spans="1:12" s="48" customFormat="1" ht="21" customHeight="1" x14ac:dyDescent="0.6">
      <c r="A727" s="80" t="s">
        <v>21</v>
      </c>
      <c r="B727" s="80"/>
      <c r="C727" s="80"/>
      <c r="D727" s="80"/>
      <c r="E727" s="80"/>
      <c r="F727" s="9">
        <f>SUM(F717:F726)</f>
        <v>0.99999999999999989</v>
      </c>
      <c r="G727" s="9">
        <f t="shared" ref="G727:H727" si="66">SUM(G717:G726)</f>
        <v>0.99999990000000016</v>
      </c>
      <c r="H727" s="9">
        <f t="shared" si="66"/>
        <v>1168617.8</v>
      </c>
      <c r="I727" s="47"/>
      <c r="J727" s="1"/>
      <c r="K727" s="47"/>
      <c r="L727" s="1"/>
    </row>
    <row r="728" spans="1:12" ht="21" x14ac:dyDescent="0.65">
      <c r="A728" s="5">
        <v>657</v>
      </c>
      <c r="B728" s="5" t="s">
        <v>972</v>
      </c>
      <c r="C728" s="7" t="s">
        <v>458</v>
      </c>
      <c r="D728" s="7">
        <v>61001</v>
      </c>
      <c r="E728" s="7" t="s">
        <v>1018</v>
      </c>
      <c r="F728" s="8">
        <v>0.1121608</v>
      </c>
      <c r="G728" s="30">
        <v>0.10841729999999999</v>
      </c>
      <c r="H728" s="19">
        <v>586611</v>
      </c>
      <c r="K728" s="47"/>
    </row>
    <row r="729" spans="1:12" ht="21" x14ac:dyDescent="0.65">
      <c r="A729" s="5">
        <v>658</v>
      </c>
      <c r="B729" s="5" t="s">
        <v>972</v>
      </c>
      <c r="C729" s="7" t="s">
        <v>458</v>
      </c>
      <c r="D729" s="7">
        <v>61002</v>
      </c>
      <c r="E729" s="7" t="s">
        <v>1019</v>
      </c>
      <c r="F729" s="8">
        <v>0.1004809</v>
      </c>
      <c r="G729" s="30">
        <v>0.1028611</v>
      </c>
      <c r="H729" s="19">
        <v>556548.30000000005</v>
      </c>
      <c r="I729" s="48"/>
      <c r="J729" s="48"/>
      <c r="K729" s="49"/>
    </row>
    <row r="730" spans="1:12" ht="21" x14ac:dyDescent="0.65">
      <c r="A730" s="5">
        <v>659</v>
      </c>
      <c r="B730" s="5" t="s">
        <v>972</v>
      </c>
      <c r="C730" s="7" t="s">
        <v>458</v>
      </c>
      <c r="D730" s="7">
        <v>61003</v>
      </c>
      <c r="E730" s="7" t="s">
        <v>1020</v>
      </c>
      <c r="F730" s="8">
        <v>9.6239199999999997E-2</v>
      </c>
      <c r="G730" s="30">
        <v>0.1050131</v>
      </c>
      <c r="H730" s="19">
        <v>568192.30000000005</v>
      </c>
      <c r="K730" s="47"/>
    </row>
    <row r="731" spans="1:12" ht="21" x14ac:dyDescent="0.65">
      <c r="A731" s="5">
        <v>660</v>
      </c>
      <c r="B731" s="5" t="s">
        <v>972</v>
      </c>
      <c r="C731" s="7" t="s">
        <v>458</v>
      </c>
      <c r="D731" s="7">
        <v>61004</v>
      </c>
      <c r="E731" s="7" t="s">
        <v>1021</v>
      </c>
      <c r="F731" s="8">
        <v>0.1014306</v>
      </c>
      <c r="G731" s="30">
        <v>0.10955810000000001</v>
      </c>
      <c r="H731" s="19">
        <v>592783.69999999995</v>
      </c>
      <c r="K731" s="47"/>
      <c r="L731" s="48"/>
    </row>
    <row r="732" spans="1:12" ht="21" x14ac:dyDescent="0.65">
      <c r="A732" s="5">
        <v>661</v>
      </c>
      <c r="B732" s="5" t="s">
        <v>972</v>
      </c>
      <c r="C732" s="7" t="s">
        <v>458</v>
      </c>
      <c r="D732" s="7">
        <v>61005</v>
      </c>
      <c r="E732" s="7" t="s">
        <v>1022</v>
      </c>
      <c r="F732" s="8">
        <v>0.1175066</v>
      </c>
      <c r="G732" s="30">
        <v>0.1136639</v>
      </c>
      <c r="H732" s="19">
        <v>614999</v>
      </c>
      <c r="K732" s="47"/>
    </row>
    <row r="733" spans="1:12" ht="21" x14ac:dyDescent="0.65">
      <c r="A733" s="5">
        <v>662</v>
      </c>
      <c r="B733" s="5" t="s">
        <v>972</v>
      </c>
      <c r="C733" s="7" t="s">
        <v>458</v>
      </c>
      <c r="D733" s="7">
        <v>61006</v>
      </c>
      <c r="E733" s="7" t="s">
        <v>1023</v>
      </c>
      <c r="F733" s="8">
        <v>0.1044906</v>
      </c>
      <c r="G733" s="30">
        <v>0.1248509</v>
      </c>
      <c r="H733" s="19">
        <v>675528.1</v>
      </c>
      <c r="K733" s="47"/>
    </row>
    <row r="734" spans="1:12" ht="21" x14ac:dyDescent="0.65">
      <c r="A734" s="5">
        <v>663</v>
      </c>
      <c r="B734" s="5" t="s">
        <v>972</v>
      </c>
      <c r="C734" s="7" t="s">
        <v>458</v>
      </c>
      <c r="D734" s="7">
        <v>61007</v>
      </c>
      <c r="E734" s="7" t="s">
        <v>1024</v>
      </c>
      <c r="F734" s="8">
        <v>0.1236043</v>
      </c>
      <c r="G734" s="30">
        <v>0.11187950000000001</v>
      </c>
      <c r="H734" s="19">
        <v>605344</v>
      </c>
      <c r="K734" s="47"/>
    </row>
    <row r="735" spans="1:12" ht="21" x14ac:dyDescent="0.65">
      <c r="A735" s="5">
        <v>664</v>
      </c>
      <c r="B735" s="5" t="s">
        <v>972</v>
      </c>
      <c r="C735" s="7" t="s">
        <v>458</v>
      </c>
      <c r="D735" s="7">
        <v>61008</v>
      </c>
      <c r="E735" s="7" t="s">
        <v>1025</v>
      </c>
      <c r="F735" s="8">
        <v>0.1204046</v>
      </c>
      <c r="G735" s="30">
        <v>0.1122283</v>
      </c>
      <c r="H735" s="19">
        <v>607231.4</v>
      </c>
      <c r="K735" s="47"/>
    </row>
    <row r="736" spans="1:12" ht="21" x14ac:dyDescent="0.65">
      <c r="A736" s="5">
        <v>665</v>
      </c>
      <c r="B736" s="5" t="s">
        <v>972</v>
      </c>
      <c r="C736" s="7" t="s">
        <v>458</v>
      </c>
      <c r="D736" s="7">
        <v>61009</v>
      </c>
      <c r="E736" s="7" t="s">
        <v>459</v>
      </c>
      <c r="F736" s="8">
        <v>0.1236824</v>
      </c>
      <c r="G736" s="30">
        <v>0.1115278</v>
      </c>
      <c r="H736" s="19">
        <v>603441.1</v>
      </c>
      <c r="K736" s="47"/>
    </row>
    <row r="737" spans="1:12" s="48" customFormat="1" ht="21" customHeight="1" x14ac:dyDescent="0.6">
      <c r="A737" s="80" t="s">
        <v>21</v>
      </c>
      <c r="B737" s="80"/>
      <c r="C737" s="80"/>
      <c r="D737" s="80"/>
      <c r="E737" s="80"/>
      <c r="F737" s="9">
        <f>SUM(F728:F736)</f>
        <v>0.99999999999999989</v>
      </c>
      <c r="G737" s="9">
        <f t="shared" ref="G737:H737" si="67">SUM(G728:G736)</f>
        <v>1</v>
      </c>
      <c r="H737" s="9">
        <f t="shared" si="67"/>
        <v>5410678.9000000004</v>
      </c>
      <c r="I737" s="47"/>
      <c r="J737" s="1"/>
      <c r="K737" s="47"/>
      <c r="L737" s="1"/>
    </row>
    <row r="738" spans="1:12" ht="21" x14ac:dyDescent="0.65">
      <c r="A738" s="5">
        <v>666</v>
      </c>
      <c r="B738" s="5" t="s">
        <v>1026</v>
      </c>
      <c r="C738" s="7" t="s">
        <v>15</v>
      </c>
      <c r="D738" s="7">
        <v>70101</v>
      </c>
      <c r="E738" s="7" t="s">
        <v>16</v>
      </c>
      <c r="F738" s="8">
        <v>0.13049079999999999</v>
      </c>
      <c r="G738" s="30">
        <v>0.10533149999999999</v>
      </c>
      <c r="H738" s="19">
        <v>14170.75</v>
      </c>
      <c r="I738" s="48"/>
      <c r="J738" s="48"/>
      <c r="K738" s="49"/>
    </row>
    <row r="739" spans="1:12" ht="21" x14ac:dyDescent="0.65">
      <c r="A739" s="5">
        <v>667</v>
      </c>
      <c r="B739" s="5" t="s">
        <v>1026</v>
      </c>
      <c r="C739" s="7" t="s">
        <v>15</v>
      </c>
      <c r="D739" s="7">
        <v>70102</v>
      </c>
      <c r="E739" s="7" t="s">
        <v>215</v>
      </c>
      <c r="F739" s="8">
        <v>0.1611436</v>
      </c>
      <c r="G739" s="30">
        <v>0.11163729999999999</v>
      </c>
      <c r="H739" s="19">
        <v>15019.09</v>
      </c>
      <c r="K739" s="47"/>
    </row>
    <row r="740" spans="1:12" ht="21" x14ac:dyDescent="0.65">
      <c r="A740" s="5">
        <v>668</v>
      </c>
      <c r="B740" s="5" t="s">
        <v>1026</v>
      </c>
      <c r="C740" s="7" t="s">
        <v>15</v>
      </c>
      <c r="D740" s="7">
        <v>70103</v>
      </c>
      <c r="E740" s="7" t="s">
        <v>1027</v>
      </c>
      <c r="F740" s="8">
        <v>0.38490629999999998</v>
      </c>
      <c r="G740" s="30">
        <v>0.12534880000000001</v>
      </c>
      <c r="H740" s="19">
        <v>16863.77</v>
      </c>
      <c r="K740" s="47"/>
    </row>
    <row r="741" spans="1:12" ht="21" x14ac:dyDescent="0.65">
      <c r="A741" s="5">
        <v>669</v>
      </c>
      <c r="B741" s="5" t="s">
        <v>1026</v>
      </c>
      <c r="C741" s="7" t="s">
        <v>15</v>
      </c>
      <c r="D741" s="7">
        <v>70104</v>
      </c>
      <c r="E741" s="7" t="s">
        <v>1028</v>
      </c>
      <c r="F741" s="8">
        <v>3.0705900000000001E-2</v>
      </c>
      <c r="G741" s="30">
        <v>0.10567840000000001</v>
      </c>
      <c r="H741" s="19">
        <v>14217.41</v>
      </c>
      <c r="K741" s="47"/>
      <c r="L741" s="48"/>
    </row>
    <row r="742" spans="1:12" ht="21" x14ac:dyDescent="0.65">
      <c r="A742" s="5">
        <v>670</v>
      </c>
      <c r="B742" s="5" t="s">
        <v>1026</v>
      </c>
      <c r="C742" s="7" t="s">
        <v>1029</v>
      </c>
      <c r="D742" s="7">
        <v>70105</v>
      </c>
      <c r="E742" s="7" t="s">
        <v>1030</v>
      </c>
      <c r="F742" s="8">
        <v>2.5158300000000001E-2</v>
      </c>
      <c r="G742" s="30">
        <v>0.10705870000000001</v>
      </c>
      <c r="H742" s="19">
        <v>14403.12</v>
      </c>
      <c r="K742" s="47"/>
    </row>
    <row r="743" spans="1:12" ht="21" x14ac:dyDescent="0.65">
      <c r="A743" s="5">
        <v>671</v>
      </c>
      <c r="B743" s="5" t="s">
        <v>1026</v>
      </c>
      <c r="C743" s="7" t="s">
        <v>15</v>
      </c>
      <c r="D743" s="7">
        <v>70106</v>
      </c>
      <c r="E743" s="7" t="s">
        <v>1031</v>
      </c>
      <c r="F743" s="8">
        <v>1.5634800000000001E-2</v>
      </c>
      <c r="G743" s="30">
        <v>0.1122105</v>
      </c>
      <c r="H743" s="19">
        <v>15096.21</v>
      </c>
      <c r="K743" s="47"/>
    </row>
    <row r="744" spans="1:12" ht="21" x14ac:dyDescent="0.65">
      <c r="A744" s="5">
        <v>672</v>
      </c>
      <c r="B744" s="5" t="s">
        <v>1026</v>
      </c>
      <c r="C744" s="7" t="s">
        <v>15</v>
      </c>
      <c r="D744" s="7">
        <v>70107</v>
      </c>
      <c r="E744" s="7" t="s">
        <v>1032</v>
      </c>
      <c r="F744" s="8">
        <v>3.2895500000000001E-2</v>
      </c>
      <c r="G744" s="30">
        <v>0.1102297</v>
      </c>
      <c r="H744" s="19">
        <v>14829.72</v>
      </c>
      <c r="K744" s="47"/>
    </row>
    <row r="745" spans="1:12" ht="21" x14ac:dyDescent="0.65">
      <c r="A745" s="5">
        <v>673</v>
      </c>
      <c r="B745" s="5" t="s">
        <v>1026</v>
      </c>
      <c r="C745" s="7" t="s">
        <v>15</v>
      </c>
      <c r="D745" s="7">
        <v>70108</v>
      </c>
      <c r="E745" s="7" t="s">
        <v>1033</v>
      </c>
      <c r="F745" s="8">
        <v>3.1050000000000001E-3</v>
      </c>
      <c r="G745" s="30">
        <v>0.103925</v>
      </c>
      <c r="H745" s="19">
        <v>13981.52</v>
      </c>
      <c r="K745" s="47"/>
    </row>
    <row r="746" spans="1:12" ht="21" x14ac:dyDescent="0.65">
      <c r="A746" s="5">
        <v>674</v>
      </c>
      <c r="B746" s="5" t="s">
        <v>1026</v>
      </c>
      <c r="C746" s="7" t="s">
        <v>15</v>
      </c>
      <c r="D746" s="7">
        <v>70109</v>
      </c>
      <c r="E746" s="7" t="s">
        <v>1034</v>
      </c>
      <c r="F746" s="8">
        <v>0.21595980000000001</v>
      </c>
      <c r="G746" s="30">
        <v>0.1185802</v>
      </c>
      <c r="H746" s="19">
        <v>15953.16</v>
      </c>
      <c r="K746" s="47"/>
    </row>
    <row r="747" spans="1:12" s="48" customFormat="1" ht="21" customHeight="1" x14ac:dyDescent="0.6">
      <c r="A747" s="80" t="s">
        <v>21</v>
      </c>
      <c r="B747" s="80"/>
      <c r="C747" s="80"/>
      <c r="D747" s="80"/>
      <c r="E747" s="80"/>
      <c r="F747" s="9">
        <f>SUM(F738:F746)</f>
        <v>0.99999999999999978</v>
      </c>
      <c r="G747" s="9">
        <f t="shared" ref="G747:H747" si="68">SUM(G738:G746)</f>
        <v>1.0000001000000001</v>
      </c>
      <c r="H747" s="9">
        <f t="shared" si="68"/>
        <v>134534.75</v>
      </c>
      <c r="I747" s="47"/>
      <c r="J747" s="1"/>
      <c r="K747" s="47"/>
      <c r="L747" s="1"/>
    </row>
    <row r="748" spans="1:12" ht="21" x14ac:dyDescent="0.65">
      <c r="A748" s="5">
        <v>675</v>
      </c>
      <c r="B748" s="5" t="s">
        <v>1026</v>
      </c>
      <c r="C748" s="7" t="s">
        <v>17</v>
      </c>
      <c r="D748" s="7">
        <v>70201</v>
      </c>
      <c r="E748" s="7" t="s">
        <v>18</v>
      </c>
      <c r="F748" s="8">
        <v>5.2045300000000003E-2</v>
      </c>
      <c r="G748" s="30">
        <v>7.0595400000000003E-2</v>
      </c>
      <c r="H748" s="19">
        <v>120288.1</v>
      </c>
      <c r="I748" s="48"/>
      <c r="J748" s="48"/>
      <c r="K748" s="49"/>
    </row>
    <row r="749" spans="1:12" ht="21" x14ac:dyDescent="0.65">
      <c r="A749" s="5">
        <v>676</v>
      </c>
      <c r="B749" s="5" t="s">
        <v>1026</v>
      </c>
      <c r="C749" s="7" t="s">
        <v>17</v>
      </c>
      <c r="D749" s="7">
        <v>70202</v>
      </c>
      <c r="E749" s="7" t="s">
        <v>216</v>
      </c>
      <c r="F749" s="8">
        <v>2.5928099999999999E-2</v>
      </c>
      <c r="G749" s="30">
        <v>8.6713299999999993E-2</v>
      </c>
      <c r="H749" s="19">
        <v>147751.5</v>
      </c>
      <c r="K749" s="47"/>
    </row>
    <row r="750" spans="1:12" ht="21" x14ac:dyDescent="0.65">
      <c r="A750" s="5">
        <v>677</v>
      </c>
      <c r="B750" s="5" t="s">
        <v>1026</v>
      </c>
      <c r="C750" s="7" t="s">
        <v>17</v>
      </c>
      <c r="D750" s="7">
        <v>70203</v>
      </c>
      <c r="E750" s="7" t="s">
        <v>217</v>
      </c>
      <c r="F750" s="8">
        <v>2.6107000000000001E-3</v>
      </c>
      <c r="G750" s="30">
        <v>7.7522300000000002E-2</v>
      </c>
      <c r="H750" s="19">
        <v>132090.79999999999</v>
      </c>
      <c r="K750" s="47"/>
    </row>
    <row r="751" spans="1:12" ht="21" x14ac:dyDescent="0.65">
      <c r="A751" s="5">
        <v>678</v>
      </c>
      <c r="B751" s="5" t="s">
        <v>1026</v>
      </c>
      <c r="C751" s="7" t="s">
        <v>17</v>
      </c>
      <c r="D751" s="7">
        <v>70204</v>
      </c>
      <c r="E751" s="7" t="s">
        <v>218</v>
      </c>
      <c r="F751" s="8">
        <v>0.2062234</v>
      </c>
      <c r="G751" s="30">
        <v>8.9286799999999999E-2</v>
      </c>
      <c r="H751" s="19">
        <v>152136.5</v>
      </c>
      <c r="K751" s="47"/>
      <c r="L751" s="48"/>
    </row>
    <row r="752" spans="1:12" ht="21" x14ac:dyDescent="0.65">
      <c r="A752" s="5">
        <v>679</v>
      </c>
      <c r="B752" s="5" t="s">
        <v>1026</v>
      </c>
      <c r="C752" s="7" t="s">
        <v>17</v>
      </c>
      <c r="D752" s="7">
        <v>70205</v>
      </c>
      <c r="E752" s="7" t="s">
        <v>1035</v>
      </c>
      <c r="F752" s="8">
        <v>4.50447E-2</v>
      </c>
      <c r="G752" s="30">
        <v>8.3213499999999996E-2</v>
      </c>
      <c r="H752" s="19">
        <v>141788.1</v>
      </c>
      <c r="K752" s="47"/>
    </row>
    <row r="753" spans="1:12" ht="21" x14ac:dyDescent="0.65">
      <c r="A753" s="5">
        <v>680</v>
      </c>
      <c r="B753" s="5" t="s">
        <v>1026</v>
      </c>
      <c r="C753" s="7" t="s">
        <v>17</v>
      </c>
      <c r="D753" s="7">
        <v>70206</v>
      </c>
      <c r="E753" s="7" t="s">
        <v>1036</v>
      </c>
      <c r="F753" s="8">
        <v>4.9441300000000001E-2</v>
      </c>
      <c r="G753" s="30">
        <v>8.5842100000000005E-2</v>
      </c>
      <c r="H753" s="19">
        <v>146267</v>
      </c>
      <c r="K753" s="47"/>
    </row>
    <row r="754" spans="1:12" ht="21" x14ac:dyDescent="0.65">
      <c r="A754" s="5">
        <v>681</v>
      </c>
      <c r="B754" s="5" t="s">
        <v>1026</v>
      </c>
      <c r="C754" s="7" t="s">
        <v>17</v>
      </c>
      <c r="D754" s="7">
        <v>70207</v>
      </c>
      <c r="E754" s="7" t="s">
        <v>1037</v>
      </c>
      <c r="F754" s="8">
        <v>5.94031E-2</v>
      </c>
      <c r="G754" s="30">
        <v>8.3396200000000004E-2</v>
      </c>
      <c r="H754" s="19">
        <v>142099.4</v>
      </c>
      <c r="K754" s="47"/>
    </row>
    <row r="755" spans="1:12" ht="21" x14ac:dyDescent="0.65">
      <c r="A755" s="5">
        <v>682</v>
      </c>
      <c r="B755" s="5" t="s">
        <v>1026</v>
      </c>
      <c r="C755" s="7" t="s">
        <v>17</v>
      </c>
      <c r="D755" s="7">
        <v>70208</v>
      </c>
      <c r="E755" s="7" t="s">
        <v>1038</v>
      </c>
      <c r="F755" s="8">
        <v>7.5047500000000003E-2</v>
      </c>
      <c r="G755" s="30">
        <v>8.2294800000000001E-2</v>
      </c>
      <c r="H755" s="19">
        <v>140222.79999999999</v>
      </c>
      <c r="K755" s="47"/>
    </row>
    <row r="756" spans="1:12" ht="21" x14ac:dyDescent="0.65">
      <c r="A756" s="5">
        <v>683</v>
      </c>
      <c r="B756" s="5" t="s">
        <v>1026</v>
      </c>
      <c r="C756" s="7" t="s">
        <v>17</v>
      </c>
      <c r="D756" s="7">
        <v>70209</v>
      </c>
      <c r="E756" s="7" t="s">
        <v>1039</v>
      </c>
      <c r="F756" s="8">
        <v>3.5221200000000001E-2</v>
      </c>
      <c r="G756" s="30">
        <v>8.2083799999999998E-2</v>
      </c>
      <c r="H756" s="19">
        <v>139863.20000000001</v>
      </c>
      <c r="K756" s="47"/>
    </row>
    <row r="757" spans="1:12" ht="21" x14ac:dyDescent="0.65">
      <c r="A757" s="5">
        <v>684</v>
      </c>
      <c r="B757" s="5" t="s">
        <v>1026</v>
      </c>
      <c r="C757" s="7" t="s">
        <v>17</v>
      </c>
      <c r="D757" s="7">
        <v>70210</v>
      </c>
      <c r="E757" s="7" t="s">
        <v>1040</v>
      </c>
      <c r="F757" s="8">
        <v>6.7352300000000004E-2</v>
      </c>
      <c r="G757" s="30">
        <v>8.2302500000000001E-2</v>
      </c>
      <c r="H757" s="19">
        <v>140235.9</v>
      </c>
      <c r="K757" s="47"/>
    </row>
    <row r="758" spans="1:12" ht="21" x14ac:dyDescent="0.65">
      <c r="A758" s="5">
        <v>685</v>
      </c>
      <c r="B758" s="5" t="s">
        <v>1026</v>
      </c>
      <c r="C758" s="7" t="s">
        <v>17</v>
      </c>
      <c r="D758" s="7">
        <v>70211</v>
      </c>
      <c r="E758" s="7" t="s">
        <v>1041</v>
      </c>
      <c r="F758" s="8">
        <v>6.5733600000000003E-2</v>
      </c>
      <c r="G758" s="30">
        <v>8.4487699999999999E-2</v>
      </c>
      <c r="H758" s="19">
        <v>143959.20000000001</v>
      </c>
      <c r="I758" s="48"/>
      <c r="J758" s="48"/>
      <c r="K758" s="49"/>
    </row>
    <row r="759" spans="1:12" ht="21" x14ac:dyDescent="0.65">
      <c r="A759" s="5">
        <v>686</v>
      </c>
      <c r="B759" s="5" t="s">
        <v>1026</v>
      </c>
      <c r="C759" s="7" t="s">
        <v>17</v>
      </c>
      <c r="D759" s="7">
        <v>70212</v>
      </c>
      <c r="E759" s="7" t="s">
        <v>1042</v>
      </c>
      <c r="F759" s="8">
        <v>0.31594889999999998</v>
      </c>
      <c r="G759" s="30">
        <v>9.2261499999999996E-2</v>
      </c>
      <c r="H759" s="19">
        <v>157205</v>
      </c>
      <c r="K759" s="47"/>
    </row>
    <row r="760" spans="1:12" s="48" customFormat="1" ht="21" customHeight="1" x14ac:dyDescent="0.6">
      <c r="A760" s="80" t="s">
        <v>21</v>
      </c>
      <c r="B760" s="80"/>
      <c r="C760" s="80"/>
      <c r="D760" s="80"/>
      <c r="E760" s="80"/>
      <c r="F760" s="9">
        <f>SUM(F748:F759)</f>
        <v>1.0000001000000001</v>
      </c>
      <c r="G760" s="9">
        <f t="shared" ref="G760:H760" si="69">SUM(G748:G759)</f>
        <v>0.99999989999999994</v>
      </c>
      <c r="H760" s="9">
        <f t="shared" si="69"/>
        <v>1703907.4999999998</v>
      </c>
      <c r="I760" s="47"/>
      <c r="J760" s="1"/>
      <c r="K760" s="47"/>
      <c r="L760" s="1"/>
    </row>
    <row r="761" spans="1:12" ht="21" x14ac:dyDescent="0.65">
      <c r="A761" s="5">
        <v>687</v>
      </c>
      <c r="B761" s="5" t="s">
        <v>1026</v>
      </c>
      <c r="C761" s="7" t="s">
        <v>19</v>
      </c>
      <c r="D761" s="7">
        <v>70301</v>
      </c>
      <c r="E761" s="7" t="s">
        <v>20</v>
      </c>
      <c r="F761" s="8">
        <v>7.2534299999999996E-2</v>
      </c>
      <c r="G761" s="30">
        <v>9.6623799999999996E-2</v>
      </c>
      <c r="H761" s="19">
        <v>60474.54</v>
      </c>
      <c r="K761" s="47"/>
    </row>
    <row r="762" spans="1:12" ht="21" x14ac:dyDescent="0.65">
      <c r="A762" s="5">
        <v>688</v>
      </c>
      <c r="B762" s="5" t="s">
        <v>1026</v>
      </c>
      <c r="C762" s="7" t="s">
        <v>19</v>
      </c>
      <c r="D762" s="7">
        <v>70302</v>
      </c>
      <c r="E762" s="7" t="s">
        <v>69</v>
      </c>
      <c r="F762" s="8">
        <v>0.1134947</v>
      </c>
      <c r="G762" s="30">
        <v>0.1093413</v>
      </c>
      <c r="H762" s="19">
        <v>68434.149999999994</v>
      </c>
      <c r="K762" s="47"/>
    </row>
    <row r="763" spans="1:12" ht="21" x14ac:dyDescent="0.65">
      <c r="A763" s="5">
        <v>689</v>
      </c>
      <c r="B763" s="5" t="s">
        <v>1026</v>
      </c>
      <c r="C763" s="7" t="s">
        <v>19</v>
      </c>
      <c r="D763" s="7">
        <v>70303</v>
      </c>
      <c r="E763" s="7" t="s">
        <v>1043</v>
      </c>
      <c r="F763" s="8">
        <v>0.1189708</v>
      </c>
      <c r="G763" s="30">
        <v>0.1179134</v>
      </c>
      <c r="H763" s="19">
        <v>73799.17</v>
      </c>
      <c r="K763" s="47"/>
    </row>
    <row r="764" spans="1:12" ht="21" x14ac:dyDescent="0.65">
      <c r="A764" s="5">
        <v>690</v>
      </c>
      <c r="B764" s="5" t="s">
        <v>1026</v>
      </c>
      <c r="C764" s="7" t="s">
        <v>19</v>
      </c>
      <c r="D764" s="7">
        <v>70304</v>
      </c>
      <c r="E764" s="7" t="s">
        <v>70</v>
      </c>
      <c r="F764" s="8">
        <v>0.1210682</v>
      </c>
      <c r="G764" s="30">
        <v>0.11479689999999999</v>
      </c>
      <c r="H764" s="19">
        <v>71848.649999999994</v>
      </c>
      <c r="K764" s="47"/>
      <c r="L764" s="48"/>
    </row>
    <row r="765" spans="1:12" ht="21" x14ac:dyDescent="0.65">
      <c r="A765" s="5">
        <v>691</v>
      </c>
      <c r="B765" s="5" t="s">
        <v>1026</v>
      </c>
      <c r="C765" s="7" t="s">
        <v>19</v>
      </c>
      <c r="D765" s="7">
        <v>70305</v>
      </c>
      <c r="E765" s="7" t="s">
        <v>71</v>
      </c>
      <c r="F765" s="8">
        <v>9.4320299999999996E-2</v>
      </c>
      <c r="G765" s="30">
        <v>0.1010026</v>
      </c>
      <c r="H765" s="19">
        <v>63215.1</v>
      </c>
      <c r="K765" s="47"/>
    </row>
    <row r="766" spans="1:12" ht="21" x14ac:dyDescent="0.65">
      <c r="A766" s="5">
        <v>692</v>
      </c>
      <c r="B766" s="5" t="s">
        <v>1026</v>
      </c>
      <c r="C766" s="7" t="s">
        <v>19</v>
      </c>
      <c r="D766" s="7">
        <v>70306</v>
      </c>
      <c r="E766" s="7" t="s">
        <v>1044</v>
      </c>
      <c r="F766" s="8">
        <v>0.1140654</v>
      </c>
      <c r="G766" s="30">
        <v>0.1120995</v>
      </c>
      <c r="H766" s="19">
        <v>70160.38</v>
      </c>
      <c r="K766" s="47"/>
    </row>
    <row r="767" spans="1:12" ht="21" x14ac:dyDescent="0.65">
      <c r="A767" s="5">
        <v>693</v>
      </c>
      <c r="B767" s="5" t="s">
        <v>1026</v>
      </c>
      <c r="C767" s="7" t="s">
        <v>19</v>
      </c>
      <c r="D767" s="7">
        <v>70307</v>
      </c>
      <c r="E767" s="7" t="s">
        <v>72</v>
      </c>
      <c r="F767" s="8">
        <v>0.1129415</v>
      </c>
      <c r="G767" s="30">
        <v>0.1162839</v>
      </c>
      <c r="H767" s="19">
        <v>72779.350000000006</v>
      </c>
      <c r="K767" s="47"/>
    </row>
    <row r="768" spans="1:12" ht="21" x14ac:dyDescent="0.65">
      <c r="A768" s="5">
        <v>694</v>
      </c>
      <c r="B768" s="5" t="s">
        <v>1026</v>
      </c>
      <c r="C768" s="7" t="s">
        <v>19</v>
      </c>
      <c r="D768" s="7">
        <v>70308</v>
      </c>
      <c r="E768" s="7" t="s">
        <v>1045</v>
      </c>
      <c r="F768" s="8">
        <v>0.1233144</v>
      </c>
      <c r="G768" s="30">
        <v>0.1152951</v>
      </c>
      <c r="H768" s="19">
        <v>72160.479999999996</v>
      </c>
      <c r="K768" s="47"/>
    </row>
    <row r="769" spans="1:12" ht="21" x14ac:dyDescent="0.65">
      <c r="A769" s="5">
        <v>695</v>
      </c>
      <c r="B769" s="5" t="s">
        <v>1026</v>
      </c>
      <c r="C769" s="7" t="s">
        <v>19</v>
      </c>
      <c r="D769" s="7">
        <v>70309</v>
      </c>
      <c r="E769" s="7" t="s">
        <v>1046</v>
      </c>
      <c r="F769" s="8">
        <v>0.1292904</v>
      </c>
      <c r="G769" s="30">
        <v>0.1166435</v>
      </c>
      <c r="H769" s="19">
        <v>73004.399999999994</v>
      </c>
      <c r="K769" s="47"/>
    </row>
    <row r="770" spans="1:12" s="48" customFormat="1" ht="21" customHeight="1" x14ac:dyDescent="0.6">
      <c r="A770" s="80" t="s">
        <v>21</v>
      </c>
      <c r="B770" s="80"/>
      <c r="C770" s="80"/>
      <c r="D770" s="80"/>
      <c r="E770" s="80"/>
      <c r="F770" s="9">
        <f>SUM(F761:F769)</f>
        <v>1</v>
      </c>
      <c r="G770" s="9">
        <f t="shared" ref="G770:H770" si="70">SUM(G761:G769)</f>
        <v>1</v>
      </c>
      <c r="H770" s="9">
        <f t="shared" si="70"/>
        <v>625876.22</v>
      </c>
      <c r="I770" s="47"/>
      <c r="J770" s="1"/>
      <c r="K770" s="47"/>
      <c r="L770" s="1"/>
    </row>
    <row r="771" spans="1:12" ht="21" x14ac:dyDescent="0.65">
      <c r="A771" s="5">
        <v>696</v>
      </c>
      <c r="B771" s="5" t="s">
        <v>1026</v>
      </c>
      <c r="C771" s="7" t="s">
        <v>473</v>
      </c>
      <c r="D771" s="7">
        <v>70401</v>
      </c>
      <c r="E771" s="7" t="s">
        <v>475</v>
      </c>
      <c r="F771" s="8">
        <v>4.4249900000000002E-2</v>
      </c>
      <c r="G771" s="30">
        <v>9.95032E-2</v>
      </c>
      <c r="H771" s="19">
        <v>5113.7190000000001</v>
      </c>
      <c r="K771" s="47"/>
    </row>
    <row r="772" spans="1:12" ht="21" x14ac:dyDescent="0.65">
      <c r="A772" s="5">
        <v>697</v>
      </c>
      <c r="B772" s="5" t="s">
        <v>1026</v>
      </c>
      <c r="C772" s="7" t="s">
        <v>473</v>
      </c>
      <c r="D772" s="7">
        <v>70402</v>
      </c>
      <c r="E772" s="7" t="s">
        <v>481</v>
      </c>
      <c r="F772" s="8">
        <v>8.8521699999999995E-2</v>
      </c>
      <c r="G772" s="30">
        <v>0.102003</v>
      </c>
      <c r="H772" s="19">
        <v>5242.1880000000001</v>
      </c>
      <c r="I772" s="48"/>
      <c r="J772" s="48"/>
      <c r="K772" s="49"/>
    </row>
    <row r="773" spans="1:12" ht="21" x14ac:dyDescent="0.65">
      <c r="A773" s="5">
        <v>698</v>
      </c>
      <c r="B773" s="5" t="s">
        <v>1026</v>
      </c>
      <c r="C773" s="7" t="s">
        <v>473</v>
      </c>
      <c r="D773" s="7">
        <v>70403</v>
      </c>
      <c r="E773" s="7" t="s">
        <v>474</v>
      </c>
      <c r="F773" s="8">
        <v>6.2931100000000004E-2</v>
      </c>
      <c r="G773" s="30">
        <v>0.10276780000000001</v>
      </c>
      <c r="H773" s="19">
        <v>5281.4920000000002</v>
      </c>
      <c r="K773" s="47"/>
    </row>
    <row r="774" spans="1:12" ht="21" x14ac:dyDescent="0.65">
      <c r="A774" s="5">
        <v>699</v>
      </c>
      <c r="B774" s="5" t="s">
        <v>1026</v>
      </c>
      <c r="C774" s="7" t="s">
        <v>473</v>
      </c>
      <c r="D774" s="7">
        <v>70404</v>
      </c>
      <c r="E774" s="7" t="s">
        <v>482</v>
      </c>
      <c r="F774" s="8">
        <v>9.1299900000000003E-2</v>
      </c>
      <c r="G774" s="30">
        <v>9.9580199999999994E-2</v>
      </c>
      <c r="H774" s="19">
        <v>5117.6729999999998</v>
      </c>
      <c r="K774" s="47"/>
      <c r="L774" s="48"/>
    </row>
    <row r="775" spans="1:12" ht="21" x14ac:dyDescent="0.65">
      <c r="A775" s="5">
        <v>700</v>
      </c>
      <c r="B775" s="5" t="s">
        <v>1026</v>
      </c>
      <c r="C775" s="7" t="s">
        <v>473</v>
      </c>
      <c r="D775" s="7">
        <v>70405</v>
      </c>
      <c r="E775" s="7" t="s">
        <v>478</v>
      </c>
      <c r="F775" s="8">
        <v>0.30708299999999999</v>
      </c>
      <c r="G775" s="30">
        <v>0.10840320000000001</v>
      </c>
      <c r="H775" s="19">
        <v>5571.1139999999996</v>
      </c>
      <c r="K775" s="47"/>
    </row>
    <row r="776" spans="1:12" ht="21" x14ac:dyDescent="0.65">
      <c r="A776" s="5">
        <v>701</v>
      </c>
      <c r="B776" s="5" t="s">
        <v>1026</v>
      </c>
      <c r="C776" s="7" t="s">
        <v>473</v>
      </c>
      <c r="D776" s="7">
        <v>70406</v>
      </c>
      <c r="E776" s="7" t="s">
        <v>1047</v>
      </c>
      <c r="F776" s="8">
        <v>5.4981799999999997E-2</v>
      </c>
      <c r="G776" s="30">
        <v>9.4313900000000006E-2</v>
      </c>
      <c r="H776" s="19">
        <v>4847.027</v>
      </c>
      <c r="K776" s="47"/>
    </row>
    <row r="777" spans="1:12" ht="21" x14ac:dyDescent="0.65">
      <c r="A777" s="5">
        <v>702</v>
      </c>
      <c r="B777" s="5" t="s">
        <v>1026</v>
      </c>
      <c r="C777" s="7" t="s">
        <v>473</v>
      </c>
      <c r="D777" s="7">
        <v>70407</v>
      </c>
      <c r="E777" s="7" t="s">
        <v>1048</v>
      </c>
      <c r="F777" s="8">
        <v>3.7399999999999998E-4</v>
      </c>
      <c r="G777" s="30">
        <v>9.2172799999999999E-2</v>
      </c>
      <c r="H777" s="19">
        <v>4736.9880000000003</v>
      </c>
      <c r="K777" s="47"/>
    </row>
    <row r="778" spans="1:12" ht="21" x14ac:dyDescent="0.65">
      <c r="A778" s="5">
        <v>703</v>
      </c>
      <c r="B778" s="5" t="s">
        <v>1026</v>
      </c>
      <c r="C778" s="7" t="s">
        <v>473</v>
      </c>
      <c r="D778" s="7">
        <v>70408</v>
      </c>
      <c r="E778" s="7" t="s">
        <v>1049</v>
      </c>
      <c r="F778" s="8">
        <v>0.15701580000000001</v>
      </c>
      <c r="G778" s="30">
        <v>9.9566100000000005E-2</v>
      </c>
      <c r="H778" s="19">
        <v>5116.9520000000002</v>
      </c>
      <c r="K778" s="47"/>
    </row>
    <row r="779" spans="1:12" ht="21" x14ac:dyDescent="0.65">
      <c r="A779" s="5">
        <v>704</v>
      </c>
      <c r="B779" s="5" t="s">
        <v>1026</v>
      </c>
      <c r="C779" s="7" t="s">
        <v>473</v>
      </c>
      <c r="D779" s="7">
        <v>70409</v>
      </c>
      <c r="E779" s="7" t="s">
        <v>1050</v>
      </c>
      <c r="F779" s="8">
        <v>0.19313179999999999</v>
      </c>
      <c r="G779" s="30">
        <v>0.10572819999999999</v>
      </c>
      <c r="H779" s="19">
        <v>5433.6369999999997</v>
      </c>
      <c r="K779" s="47"/>
    </row>
    <row r="780" spans="1:12" ht="21" x14ac:dyDescent="0.65">
      <c r="A780" s="5">
        <v>705</v>
      </c>
      <c r="B780" s="5" t="s">
        <v>1026</v>
      </c>
      <c r="C780" s="7" t="s">
        <v>473</v>
      </c>
      <c r="D780" s="7">
        <v>70410</v>
      </c>
      <c r="E780" s="7" t="s">
        <v>1051</v>
      </c>
      <c r="F780" s="8">
        <v>4.1100000000000002E-4</v>
      </c>
      <c r="G780" s="30">
        <v>9.5961699999999997E-2</v>
      </c>
      <c r="H780" s="19">
        <v>4931.7089999999998</v>
      </c>
      <c r="I780" s="48"/>
      <c r="J780" s="48"/>
      <c r="K780" s="49"/>
    </row>
    <row r="781" spans="1:12" s="48" customFormat="1" ht="21" customHeight="1" x14ac:dyDescent="0.6">
      <c r="A781" s="80" t="s">
        <v>21</v>
      </c>
      <c r="B781" s="80"/>
      <c r="C781" s="80"/>
      <c r="D781" s="80"/>
      <c r="E781" s="80"/>
      <c r="F781" s="9">
        <f>SUM(F771:F780)</f>
        <v>1</v>
      </c>
      <c r="G781" s="9">
        <f t="shared" ref="G781:H781" si="71">SUM(G771:G780)</f>
        <v>1.0000000999999998</v>
      </c>
      <c r="H781" s="9">
        <f t="shared" si="71"/>
        <v>51392.499000000003</v>
      </c>
      <c r="I781" s="47"/>
      <c r="K781" s="49"/>
      <c r="L781" s="1"/>
    </row>
    <row r="782" spans="1:12" ht="21" x14ac:dyDescent="0.65">
      <c r="A782" s="5">
        <v>706</v>
      </c>
      <c r="B782" s="5" t="s">
        <v>1026</v>
      </c>
      <c r="C782" s="7" t="s">
        <v>1052</v>
      </c>
      <c r="D782" s="7">
        <v>70501</v>
      </c>
      <c r="E782" s="7" t="s">
        <v>1053</v>
      </c>
      <c r="F782" s="8">
        <v>0.17920240000000001</v>
      </c>
      <c r="G782" s="30">
        <v>0.14048279999999999</v>
      </c>
      <c r="H782" s="19">
        <v>234282.3</v>
      </c>
      <c r="K782" s="47"/>
    </row>
    <row r="783" spans="1:12" ht="21" x14ac:dyDescent="0.65">
      <c r="A783" s="5">
        <v>707</v>
      </c>
      <c r="B783" s="5" t="s">
        <v>1026</v>
      </c>
      <c r="C783" s="7" t="s">
        <v>1052</v>
      </c>
      <c r="D783" s="7">
        <v>70502</v>
      </c>
      <c r="E783" s="7" t="s">
        <v>1054</v>
      </c>
      <c r="F783" s="8">
        <v>0.13793140000000001</v>
      </c>
      <c r="G783" s="30">
        <v>0.1430274</v>
      </c>
      <c r="H783" s="19">
        <v>238525.9</v>
      </c>
      <c r="K783" s="47"/>
    </row>
    <row r="784" spans="1:12" ht="21" x14ac:dyDescent="0.65">
      <c r="A784" s="5">
        <v>708</v>
      </c>
      <c r="B784" s="5" t="s">
        <v>1026</v>
      </c>
      <c r="C784" s="7" t="s">
        <v>1052</v>
      </c>
      <c r="D784" s="7">
        <v>70503</v>
      </c>
      <c r="E784" s="7" t="s">
        <v>1055</v>
      </c>
      <c r="F784" s="8">
        <v>0.26371309999999998</v>
      </c>
      <c r="G784" s="30">
        <v>0.13997799999999999</v>
      </c>
      <c r="H784" s="19">
        <v>233440.5</v>
      </c>
      <c r="K784" s="47"/>
    </row>
    <row r="785" spans="1:12" ht="21" x14ac:dyDescent="0.65">
      <c r="A785" s="5">
        <v>709</v>
      </c>
      <c r="B785" s="5" t="s">
        <v>1026</v>
      </c>
      <c r="C785" s="7" t="s">
        <v>1052</v>
      </c>
      <c r="D785" s="7">
        <v>70504</v>
      </c>
      <c r="E785" s="7" t="s">
        <v>1056</v>
      </c>
      <c r="F785" s="8">
        <v>5.0689600000000001E-2</v>
      </c>
      <c r="G785" s="30">
        <v>0.1379766</v>
      </c>
      <c r="H785" s="19">
        <v>230102.7</v>
      </c>
      <c r="K785" s="47"/>
      <c r="L785" s="48"/>
    </row>
    <row r="786" spans="1:12" ht="21" x14ac:dyDescent="0.65">
      <c r="A786" s="5">
        <v>710</v>
      </c>
      <c r="B786" s="5" t="s">
        <v>1026</v>
      </c>
      <c r="C786" s="7" t="s">
        <v>1052</v>
      </c>
      <c r="D786" s="7">
        <v>70505</v>
      </c>
      <c r="E786" s="7" t="s">
        <v>1057</v>
      </c>
      <c r="F786" s="8">
        <v>5.4241900000000003E-2</v>
      </c>
      <c r="G786" s="30">
        <v>0.15171499999999999</v>
      </c>
      <c r="H786" s="19">
        <v>253014.2</v>
      </c>
      <c r="K786" s="47"/>
    </row>
    <row r="787" spans="1:12" ht="21" x14ac:dyDescent="0.65">
      <c r="A787" s="5">
        <v>711</v>
      </c>
      <c r="B787" s="5" t="s">
        <v>1026</v>
      </c>
      <c r="C787" s="7" t="s">
        <v>1052</v>
      </c>
      <c r="D787" s="7">
        <v>70506</v>
      </c>
      <c r="E787" s="7" t="s">
        <v>1058</v>
      </c>
      <c r="F787" s="8">
        <v>0.24392159999999999</v>
      </c>
      <c r="G787" s="30">
        <v>0.15053639999999999</v>
      </c>
      <c r="H787" s="19">
        <v>251048.6</v>
      </c>
      <c r="K787" s="47"/>
    </row>
    <row r="788" spans="1:12" ht="21" x14ac:dyDescent="0.65">
      <c r="A788" s="5">
        <v>712</v>
      </c>
      <c r="B788" s="5" t="s">
        <v>1026</v>
      </c>
      <c r="C788" s="7" t="s">
        <v>1052</v>
      </c>
      <c r="D788" s="7">
        <v>70507</v>
      </c>
      <c r="E788" s="7" t="s">
        <v>1059</v>
      </c>
      <c r="F788" s="8">
        <v>7.0299899999999999E-2</v>
      </c>
      <c r="G788" s="30">
        <v>0.13628399999999999</v>
      </c>
      <c r="H788" s="19">
        <v>227280</v>
      </c>
      <c r="I788" s="48"/>
      <c r="J788" s="48"/>
      <c r="K788" s="49"/>
    </row>
    <row r="789" spans="1:12" s="48" customFormat="1" ht="21" customHeight="1" x14ac:dyDescent="0.6">
      <c r="A789" s="80" t="s">
        <v>21</v>
      </c>
      <c r="B789" s="80"/>
      <c r="C789" s="80"/>
      <c r="D789" s="80"/>
      <c r="E789" s="80"/>
      <c r="F789" s="9">
        <f>SUM(F782:F788)</f>
        <v>0.99999989999999994</v>
      </c>
      <c r="G789" s="9">
        <f t="shared" ref="G789:H789" si="72">SUM(G782:G788)</f>
        <v>1.0000002000000001</v>
      </c>
      <c r="H789" s="9">
        <f t="shared" si="72"/>
        <v>1667694.2</v>
      </c>
      <c r="I789" s="47"/>
      <c r="K789" s="49"/>
      <c r="L789" s="1"/>
    </row>
    <row r="790" spans="1:12" ht="21" x14ac:dyDescent="0.65">
      <c r="A790" s="5">
        <v>713</v>
      </c>
      <c r="B790" s="5" t="s">
        <v>1026</v>
      </c>
      <c r="C790" s="7" t="s">
        <v>1060</v>
      </c>
      <c r="D790" s="7">
        <v>70601</v>
      </c>
      <c r="E790" s="7" t="s">
        <v>1061</v>
      </c>
      <c r="F790" s="8">
        <v>0.15726519999999999</v>
      </c>
      <c r="G790" s="30">
        <v>0.1091772</v>
      </c>
      <c r="H790" s="19">
        <v>247768.4</v>
      </c>
      <c r="K790" s="47"/>
    </row>
    <row r="791" spans="1:12" ht="21" x14ac:dyDescent="0.65">
      <c r="A791" s="5">
        <v>714</v>
      </c>
      <c r="B791" s="5" t="s">
        <v>1026</v>
      </c>
      <c r="C791" s="7" t="s">
        <v>1060</v>
      </c>
      <c r="D791" s="7">
        <v>70602</v>
      </c>
      <c r="E791" s="7" t="s">
        <v>1062</v>
      </c>
      <c r="F791" s="8">
        <v>6.3688499999999995E-2</v>
      </c>
      <c r="G791" s="30">
        <v>0.10509689999999999</v>
      </c>
      <c r="H791" s="19">
        <v>238508.4</v>
      </c>
      <c r="K791" s="47"/>
    </row>
    <row r="792" spans="1:12" ht="21" x14ac:dyDescent="0.65">
      <c r="A792" s="5">
        <v>715</v>
      </c>
      <c r="B792" s="5" t="s">
        <v>1026</v>
      </c>
      <c r="C792" s="7" t="s">
        <v>1060</v>
      </c>
      <c r="D792" s="7">
        <v>70603</v>
      </c>
      <c r="E792" s="7" t="s">
        <v>1063</v>
      </c>
      <c r="F792" s="8">
        <v>3.1359999999999998E-4</v>
      </c>
      <c r="G792" s="30">
        <v>0.10166650000000001</v>
      </c>
      <c r="H792" s="19">
        <v>230723.5</v>
      </c>
      <c r="K792" s="47"/>
    </row>
    <row r="793" spans="1:12" ht="21" x14ac:dyDescent="0.65">
      <c r="A793" s="5">
        <v>716</v>
      </c>
      <c r="B793" s="5" t="s">
        <v>1026</v>
      </c>
      <c r="C793" s="7" t="s">
        <v>1060</v>
      </c>
      <c r="D793" s="7">
        <v>70604</v>
      </c>
      <c r="E793" s="7" t="s">
        <v>1064</v>
      </c>
      <c r="F793" s="8">
        <v>0.1115019</v>
      </c>
      <c r="G793" s="30">
        <v>0.11530459999999999</v>
      </c>
      <c r="H793" s="19">
        <v>261673.9</v>
      </c>
      <c r="K793" s="47"/>
      <c r="L793" s="48"/>
    </row>
    <row r="794" spans="1:12" ht="21" x14ac:dyDescent="0.65">
      <c r="A794" s="5">
        <v>717</v>
      </c>
      <c r="B794" s="5" t="s">
        <v>1026</v>
      </c>
      <c r="C794" s="7" t="s">
        <v>1060</v>
      </c>
      <c r="D794" s="7">
        <v>70605</v>
      </c>
      <c r="E794" s="7" t="s">
        <v>1065</v>
      </c>
      <c r="F794" s="8">
        <v>0.21104790000000001</v>
      </c>
      <c r="G794" s="30">
        <v>0.1147059</v>
      </c>
      <c r="H794" s="19">
        <v>260315.3</v>
      </c>
      <c r="K794" s="47"/>
    </row>
    <row r="795" spans="1:12" ht="21" x14ac:dyDescent="0.65">
      <c r="A795" s="5">
        <v>718</v>
      </c>
      <c r="B795" s="5" t="s">
        <v>1026</v>
      </c>
      <c r="C795" s="7" t="s">
        <v>1060</v>
      </c>
      <c r="D795" s="7">
        <v>70606</v>
      </c>
      <c r="E795" s="7" t="s">
        <v>1066</v>
      </c>
      <c r="F795" s="8">
        <v>9.6023999999999998E-2</v>
      </c>
      <c r="G795" s="30">
        <v>0.1112841</v>
      </c>
      <c r="H795" s="19">
        <v>252549.9</v>
      </c>
      <c r="K795" s="47"/>
    </row>
    <row r="796" spans="1:12" ht="21" x14ac:dyDescent="0.65">
      <c r="A796" s="5">
        <v>719</v>
      </c>
      <c r="B796" s="5" t="s">
        <v>1026</v>
      </c>
      <c r="C796" s="7" t="s">
        <v>1060</v>
      </c>
      <c r="D796" s="7">
        <v>70607</v>
      </c>
      <c r="E796" s="7" t="s">
        <v>1067</v>
      </c>
      <c r="F796" s="8">
        <v>4.3110000000000002E-4</v>
      </c>
      <c r="G796" s="30">
        <v>0.10888630000000001</v>
      </c>
      <c r="H796" s="19">
        <v>247108.1</v>
      </c>
      <c r="K796" s="47"/>
    </row>
    <row r="797" spans="1:12" ht="21" x14ac:dyDescent="0.65">
      <c r="A797" s="5">
        <v>720</v>
      </c>
      <c r="B797" s="5" t="s">
        <v>1026</v>
      </c>
      <c r="C797" s="7" t="s">
        <v>1060</v>
      </c>
      <c r="D797" s="7">
        <v>70608</v>
      </c>
      <c r="E797" s="7" t="s">
        <v>1068</v>
      </c>
      <c r="F797" s="8">
        <v>0.24800900000000001</v>
      </c>
      <c r="G797" s="30">
        <v>0.1182907</v>
      </c>
      <c r="H797" s="19">
        <v>268450.7</v>
      </c>
      <c r="K797" s="47"/>
    </row>
    <row r="798" spans="1:12" ht="21" x14ac:dyDescent="0.65">
      <c r="A798" s="5">
        <v>721</v>
      </c>
      <c r="B798" s="5" t="s">
        <v>1026</v>
      </c>
      <c r="C798" s="7" t="s">
        <v>1060</v>
      </c>
      <c r="D798" s="7">
        <v>70609</v>
      </c>
      <c r="E798" s="7" t="s">
        <v>1069</v>
      </c>
      <c r="F798" s="8">
        <v>0.1117187</v>
      </c>
      <c r="G798" s="30">
        <v>0.1155878</v>
      </c>
      <c r="H798" s="19">
        <v>262316.59999999998</v>
      </c>
      <c r="K798" s="47"/>
    </row>
    <row r="799" spans="1:12" s="48" customFormat="1" ht="21" customHeight="1" x14ac:dyDescent="0.6">
      <c r="A799" s="80" t="s">
        <v>21</v>
      </c>
      <c r="B799" s="80"/>
      <c r="C799" s="80"/>
      <c r="D799" s="80"/>
      <c r="E799" s="80"/>
      <c r="F799" s="9">
        <f>SUM(F790:F798)</f>
        <v>0.99999990000000016</v>
      </c>
      <c r="G799" s="9">
        <f t="shared" ref="G799:H799" si="73">SUM(G790:G798)</f>
        <v>1</v>
      </c>
      <c r="H799" s="9">
        <f t="shared" si="73"/>
        <v>2269414.7999999998</v>
      </c>
      <c r="I799" s="47"/>
      <c r="J799" s="1"/>
      <c r="K799" s="47"/>
      <c r="L799" s="1"/>
    </row>
    <row r="800" spans="1:12" ht="21" x14ac:dyDescent="0.65">
      <c r="A800" s="5">
        <v>722</v>
      </c>
      <c r="B800" s="5" t="s">
        <v>1026</v>
      </c>
      <c r="C800" s="7" t="s">
        <v>469</v>
      </c>
      <c r="D800" s="7">
        <v>70701</v>
      </c>
      <c r="E800" s="7" t="s">
        <v>470</v>
      </c>
      <c r="F800" s="8">
        <v>0.22639980000000001</v>
      </c>
      <c r="G800" s="30">
        <v>0.1021714</v>
      </c>
      <c r="H800" s="19">
        <v>83747.38</v>
      </c>
      <c r="K800" s="47"/>
    </row>
    <row r="801" spans="1:12" ht="21" x14ac:dyDescent="0.65">
      <c r="A801" s="5">
        <v>723</v>
      </c>
      <c r="B801" s="5" t="s">
        <v>1026</v>
      </c>
      <c r="C801" s="7" t="s">
        <v>469</v>
      </c>
      <c r="D801" s="7">
        <v>70702</v>
      </c>
      <c r="E801" s="7" t="s">
        <v>1070</v>
      </c>
      <c r="F801" s="8">
        <v>6.1347899999999997E-2</v>
      </c>
      <c r="G801" s="30">
        <v>0.10056329999999999</v>
      </c>
      <c r="H801" s="19">
        <v>82429.3</v>
      </c>
      <c r="I801" s="48"/>
      <c r="J801" s="48"/>
      <c r="K801" s="49"/>
    </row>
    <row r="802" spans="1:12" ht="21" x14ac:dyDescent="0.65">
      <c r="A802" s="5">
        <v>724</v>
      </c>
      <c r="B802" s="5" t="s">
        <v>1026</v>
      </c>
      <c r="C802" s="7" t="s">
        <v>469</v>
      </c>
      <c r="D802" s="7">
        <v>70703</v>
      </c>
      <c r="E802" s="7" t="s">
        <v>1071</v>
      </c>
      <c r="F802" s="8">
        <v>3.6290200000000002E-2</v>
      </c>
      <c r="G802" s="30">
        <v>9.7429100000000005E-2</v>
      </c>
      <c r="H802" s="19">
        <v>79860.23</v>
      </c>
      <c r="K802" s="47"/>
    </row>
    <row r="803" spans="1:12" ht="21" x14ac:dyDescent="0.65">
      <c r="A803" s="5">
        <v>725</v>
      </c>
      <c r="B803" s="5" t="s">
        <v>1026</v>
      </c>
      <c r="C803" s="7" t="s">
        <v>469</v>
      </c>
      <c r="D803" s="7">
        <v>70704</v>
      </c>
      <c r="E803" s="7" t="s">
        <v>1072</v>
      </c>
      <c r="F803" s="8">
        <v>7.2013599999999997E-2</v>
      </c>
      <c r="G803" s="30">
        <v>9.9937999999999999E-2</v>
      </c>
      <c r="H803" s="19">
        <v>81916.77</v>
      </c>
      <c r="K803" s="47"/>
      <c r="L803" s="48"/>
    </row>
    <row r="804" spans="1:12" ht="21" x14ac:dyDescent="0.65">
      <c r="A804" s="5">
        <v>726</v>
      </c>
      <c r="B804" s="5" t="s">
        <v>1026</v>
      </c>
      <c r="C804" s="7" t="s">
        <v>469</v>
      </c>
      <c r="D804" s="7">
        <v>70705</v>
      </c>
      <c r="E804" s="7" t="s">
        <v>1073</v>
      </c>
      <c r="F804" s="8">
        <v>4.7380000000000002E-4</v>
      </c>
      <c r="G804" s="30">
        <v>9.8140099999999994E-2</v>
      </c>
      <c r="H804" s="19">
        <v>80443.039999999994</v>
      </c>
      <c r="K804" s="47"/>
    </row>
    <row r="805" spans="1:12" ht="21" x14ac:dyDescent="0.65">
      <c r="A805" s="5">
        <v>727</v>
      </c>
      <c r="B805" s="5" t="s">
        <v>1026</v>
      </c>
      <c r="C805" s="7" t="s">
        <v>469</v>
      </c>
      <c r="D805" s="7">
        <v>70706</v>
      </c>
      <c r="E805" s="7" t="s">
        <v>1074</v>
      </c>
      <c r="F805" s="8">
        <v>0.1905589</v>
      </c>
      <c r="G805" s="30">
        <v>0.1089439</v>
      </c>
      <c r="H805" s="19">
        <v>89298.66</v>
      </c>
      <c r="K805" s="47"/>
    </row>
    <row r="806" spans="1:12" ht="21" x14ac:dyDescent="0.65">
      <c r="A806" s="5">
        <v>728</v>
      </c>
      <c r="B806" s="5" t="s">
        <v>1026</v>
      </c>
      <c r="C806" s="7" t="s">
        <v>469</v>
      </c>
      <c r="D806" s="7">
        <v>70707</v>
      </c>
      <c r="E806" s="7" t="s">
        <v>1075</v>
      </c>
      <c r="F806" s="8">
        <v>3.8769999999999999E-4</v>
      </c>
      <c r="G806" s="30">
        <v>9.0640700000000005E-2</v>
      </c>
      <c r="H806" s="19">
        <v>74295.98</v>
      </c>
      <c r="K806" s="47"/>
    </row>
    <row r="807" spans="1:12" ht="21" x14ac:dyDescent="0.65">
      <c r="A807" s="5">
        <v>729</v>
      </c>
      <c r="B807" s="5" t="s">
        <v>1026</v>
      </c>
      <c r="C807" s="7" t="s">
        <v>469</v>
      </c>
      <c r="D807" s="7">
        <v>70708</v>
      </c>
      <c r="E807" s="7" t="s">
        <v>1076</v>
      </c>
      <c r="F807" s="8">
        <v>7.9467899999999994E-2</v>
      </c>
      <c r="G807" s="30">
        <v>9.7655400000000003E-2</v>
      </c>
      <c r="H807" s="19">
        <v>80045.740000000005</v>
      </c>
      <c r="K807" s="47"/>
    </row>
    <row r="808" spans="1:12" ht="21" x14ac:dyDescent="0.65">
      <c r="A808" s="5">
        <v>730</v>
      </c>
      <c r="B808" s="5" t="s">
        <v>1026</v>
      </c>
      <c r="C808" s="7" t="s">
        <v>469</v>
      </c>
      <c r="D808" s="7">
        <v>70709</v>
      </c>
      <c r="E808" s="7" t="s">
        <v>1077</v>
      </c>
      <c r="F808" s="8">
        <v>0.33261619999999997</v>
      </c>
      <c r="G808" s="30">
        <v>0.1083305</v>
      </c>
      <c r="H808" s="19">
        <v>88795.839999999997</v>
      </c>
      <c r="K808" s="47"/>
    </row>
    <row r="809" spans="1:12" ht="21" x14ac:dyDescent="0.65">
      <c r="A809" s="5">
        <v>731</v>
      </c>
      <c r="B809" s="5" t="s">
        <v>1026</v>
      </c>
      <c r="C809" s="7" t="s">
        <v>469</v>
      </c>
      <c r="D809" s="7">
        <v>70710</v>
      </c>
      <c r="E809" s="7" t="s">
        <v>1078</v>
      </c>
      <c r="F809" s="8">
        <v>4.439E-4</v>
      </c>
      <c r="G809" s="30">
        <v>9.6187499999999995E-2</v>
      </c>
      <c r="H809" s="19">
        <v>78842.509999999995</v>
      </c>
      <c r="K809" s="47"/>
    </row>
    <row r="810" spans="1:12" s="48" customFormat="1" ht="21" customHeight="1" x14ac:dyDescent="0.6">
      <c r="A810" s="80" t="s">
        <v>21</v>
      </c>
      <c r="B810" s="80"/>
      <c r="C810" s="80"/>
      <c r="D810" s="80"/>
      <c r="E810" s="80"/>
      <c r="F810" s="9">
        <f>SUM(F800:F809)</f>
        <v>0.99999990000000016</v>
      </c>
      <c r="G810" s="9">
        <f t="shared" ref="G810:H810" si="74">SUM(G800:G809)</f>
        <v>0.99999989999999994</v>
      </c>
      <c r="H810" s="9">
        <f t="shared" si="74"/>
        <v>819675.45</v>
      </c>
      <c r="I810" s="47"/>
      <c r="J810" s="1"/>
      <c r="K810" s="47"/>
      <c r="L810" s="1"/>
    </row>
    <row r="811" spans="1:12" ht="21" x14ac:dyDescent="0.65">
      <c r="A811" s="5">
        <v>732</v>
      </c>
      <c r="B811" s="5" t="s">
        <v>1026</v>
      </c>
      <c r="C811" s="7" t="s">
        <v>1079</v>
      </c>
      <c r="D811" s="7">
        <v>70801</v>
      </c>
      <c r="E811" s="7" t="s">
        <v>1080</v>
      </c>
      <c r="F811" s="8">
        <v>0.1076815</v>
      </c>
      <c r="G811" s="30">
        <v>8.1890500000000005E-2</v>
      </c>
      <c r="H811" s="19">
        <v>4153345</v>
      </c>
      <c r="K811" s="47"/>
    </row>
    <row r="812" spans="1:12" ht="21" x14ac:dyDescent="0.65">
      <c r="A812" s="5">
        <v>733</v>
      </c>
      <c r="B812" s="5" t="s">
        <v>1026</v>
      </c>
      <c r="C812" s="7" t="s">
        <v>1079</v>
      </c>
      <c r="D812" s="7">
        <v>70802</v>
      </c>
      <c r="E812" s="7" t="s">
        <v>1081</v>
      </c>
      <c r="F812" s="8">
        <v>0.106863</v>
      </c>
      <c r="G812" s="30">
        <v>8.1445799999999999E-2</v>
      </c>
      <c r="H812" s="19">
        <v>4130793</v>
      </c>
      <c r="I812" s="48"/>
      <c r="J812" s="48"/>
      <c r="K812" s="49"/>
    </row>
    <row r="813" spans="1:12" ht="21" x14ac:dyDescent="0.65">
      <c r="A813" s="5">
        <v>734</v>
      </c>
      <c r="B813" s="5" t="s">
        <v>1026</v>
      </c>
      <c r="C813" s="7" t="s">
        <v>1079</v>
      </c>
      <c r="D813" s="7">
        <v>70803</v>
      </c>
      <c r="E813" s="7" t="s">
        <v>292</v>
      </c>
      <c r="F813" s="8">
        <v>9.0404499999999999E-2</v>
      </c>
      <c r="G813" s="30">
        <v>8.2027199999999995E-2</v>
      </c>
      <c r="H813" s="19">
        <v>4160280</v>
      </c>
      <c r="K813" s="47"/>
    </row>
    <row r="814" spans="1:12" ht="21" x14ac:dyDescent="0.65">
      <c r="A814" s="5">
        <v>735</v>
      </c>
      <c r="B814" s="5" t="s">
        <v>1026</v>
      </c>
      <c r="C814" s="7" t="s">
        <v>1079</v>
      </c>
      <c r="D814" s="7">
        <v>70804</v>
      </c>
      <c r="E814" s="7" t="s">
        <v>1082</v>
      </c>
      <c r="F814" s="8">
        <v>8.8950899999999999E-2</v>
      </c>
      <c r="G814" s="30">
        <v>7.9934000000000005E-2</v>
      </c>
      <c r="H814" s="19">
        <v>4054117</v>
      </c>
      <c r="K814" s="47"/>
      <c r="L814" s="48"/>
    </row>
    <row r="815" spans="1:12" ht="21" x14ac:dyDescent="0.65">
      <c r="A815" s="5">
        <v>736</v>
      </c>
      <c r="B815" s="5" t="s">
        <v>1026</v>
      </c>
      <c r="C815" s="7" t="s">
        <v>1079</v>
      </c>
      <c r="D815" s="7">
        <v>70805</v>
      </c>
      <c r="E815" s="7" t="s">
        <v>1083</v>
      </c>
      <c r="F815" s="8">
        <v>8.9371999999999993E-2</v>
      </c>
      <c r="G815" s="30">
        <v>8.1460900000000003E-2</v>
      </c>
      <c r="H815" s="19">
        <v>4131556</v>
      </c>
      <c r="K815" s="47"/>
    </row>
    <row r="816" spans="1:12" ht="21" x14ac:dyDescent="0.65">
      <c r="A816" s="5">
        <v>737</v>
      </c>
      <c r="B816" s="5" t="s">
        <v>1026</v>
      </c>
      <c r="C816" s="7" t="s">
        <v>1079</v>
      </c>
      <c r="D816" s="7">
        <v>70806</v>
      </c>
      <c r="E816" s="7" t="s">
        <v>1084</v>
      </c>
      <c r="F816" s="8">
        <v>7.1030899999999994E-2</v>
      </c>
      <c r="G816" s="30">
        <v>7.3229900000000001E-2</v>
      </c>
      <c r="H816" s="19">
        <v>3714093</v>
      </c>
      <c r="K816" s="47"/>
    </row>
    <row r="817" spans="1:12" ht="21" x14ac:dyDescent="0.65">
      <c r="A817" s="5">
        <v>738</v>
      </c>
      <c r="B817" s="5" t="s">
        <v>1026</v>
      </c>
      <c r="C817" s="7" t="s">
        <v>1079</v>
      </c>
      <c r="D817" s="7">
        <v>70807</v>
      </c>
      <c r="E817" s="7" t="s">
        <v>1085</v>
      </c>
      <c r="F817" s="8">
        <v>8.8272799999999998E-2</v>
      </c>
      <c r="G817" s="30">
        <v>8.1178899999999998E-2</v>
      </c>
      <c r="H817" s="19">
        <v>4117255</v>
      </c>
      <c r="K817" s="47"/>
    </row>
    <row r="818" spans="1:12" ht="21" x14ac:dyDescent="0.65">
      <c r="A818" s="5">
        <v>739</v>
      </c>
      <c r="B818" s="5" t="s">
        <v>1026</v>
      </c>
      <c r="C818" s="7" t="s">
        <v>1079</v>
      </c>
      <c r="D818" s="7">
        <v>70808</v>
      </c>
      <c r="E818" s="7" t="s">
        <v>959</v>
      </c>
      <c r="F818" s="8">
        <v>5.3261799999999998E-2</v>
      </c>
      <c r="G818" s="30">
        <v>6.9889199999999999E-2</v>
      </c>
      <c r="H818" s="19">
        <v>3544658</v>
      </c>
      <c r="K818" s="47"/>
    </row>
    <row r="819" spans="1:12" ht="21" x14ac:dyDescent="0.65">
      <c r="A819" s="5">
        <v>740</v>
      </c>
      <c r="B819" s="5" t="s">
        <v>1026</v>
      </c>
      <c r="C819" s="7" t="s">
        <v>1079</v>
      </c>
      <c r="D819" s="7">
        <v>70809</v>
      </c>
      <c r="E819" s="7" t="s">
        <v>1086</v>
      </c>
      <c r="F819" s="8">
        <v>4.1731900000000002E-2</v>
      </c>
      <c r="G819" s="30">
        <v>6.5927799999999995E-2</v>
      </c>
      <c r="H819" s="19">
        <v>3343746</v>
      </c>
      <c r="K819" s="47"/>
    </row>
    <row r="820" spans="1:12" ht="21" x14ac:dyDescent="0.65">
      <c r="A820" s="5">
        <v>741</v>
      </c>
      <c r="B820" s="5" t="s">
        <v>1026</v>
      </c>
      <c r="C820" s="7" t="s">
        <v>1079</v>
      </c>
      <c r="D820" s="7">
        <v>70810</v>
      </c>
      <c r="E820" s="7" t="s">
        <v>1087</v>
      </c>
      <c r="F820" s="8">
        <v>4.9736099999999998E-2</v>
      </c>
      <c r="G820" s="30">
        <v>7.1251200000000001E-2</v>
      </c>
      <c r="H820" s="19">
        <v>3613740</v>
      </c>
      <c r="K820" s="47"/>
    </row>
    <row r="821" spans="1:12" ht="21" x14ac:dyDescent="0.65">
      <c r="A821" s="5">
        <v>742</v>
      </c>
      <c r="B821" s="5" t="s">
        <v>1026</v>
      </c>
      <c r="C821" s="7" t="s">
        <v>1079</v>
      </c>
      <c r="D821" s="7">
        <v>70811</v>
      </c>
      <c r="E821" s="7" t="s">
        <v>1088</v>
      </c>
      <c r="F821" s="8">
        <v>6.6627900000000004E-2</v>
      </c>
      <c r="G821" s="30">
        <v>7.3646100000000006E-2</v>
      </c>
      <c r="H821" s="19">
        <v>3735206</v>
      </c>
      <c r="K821" s="47"/>
    </row>
    <row r="822" spans="1:12" ht="21" x14ac:dyDescent="0.65">
      <c r="A822" s="5">
        <v>743</v>
      </c>
      <c r="B822" s="5" t="s">
        <v>1026</v>
      </c>
      <c r="C822" s="7" t="s">
        <v>1079</v>
      </c>
      <c r="D822" s="7">
        <v>70812</v>
      </c>
      <c r="E822" s="7" t="s">
        <v>1089</v>
      </c>
      <c r="F822" s="8">
        <v>7.9393500000000006E-2</v>
      </c>
      <c r="G822" s="30">
        <v>7.6627500000000001E-2</v>
      </c>
      <c r="H822" s="19">
        <v>3886417</v>
      </c>
      <c r="I822" s="48"/>
      <c r="J822" s="48"/>
      <c r="K822" s="49"/>
    </row>
    <row r="823" spans="1:12" ht="21" x14ac:dyDescent="0.65">
      <c r="A823" s="5">
        <v>744</v>
      </c>
      <c r="B823" s="5" t="s">
        <v>1026</v>
      </c>
      <c r="C823" s="7" t="s">
        <v>1079</v>
      </c>
      <c r="D823" s="7">
        <v>70813</v>
      </c>
      <c r="E823" s="7" t="s">
        <v>1090</v>
      </c>
      <c r="F823" s="8">
        <v>6.6673200000000002E-2</v>
      </c>
      <c r="G823" s="30">
        <v>8.1490800000000002E-2</v>
      </c>
      <c r="H823" s="19">
        <v>4133076</v>
      </c>
      <c r="K823" s="47"/>
    </row>
    <row r="824" spans="1:12" s="48" customFormat="1" ht="21" customHeight="1" x14ac:dyDescent="0.6">
      <c r="A824" s="80" t="s">
        <v>21</v>
      </c>
      <c r="B824" s="80"/>
      <c r="C824" s="80"/>
      <c r="D824" s="80"/>
      <c r="E824" s="80"/>
      <c r="F824" s="9">
        <f>SUM(F811:F823)</f>
        <v>1</v>
      </c>
      <c r="G824" s="9">
        <f t="shared" ref="G824:H824" si="75">SUM(G811:G823)</f>
        <v>0.99999979999999999</v>
      </c>
      <c r="H824" s="9">
        <f t="shared" si="75"/>
        <v>50718282</v>
      </c>
      <c r="I824" s="47"/>
      <c r="J824" s="1"/>
      <c r="K824" s="47"/>
      <c r="L824" s="1"/>
    </row>
    <row r="825" spans="1:12" ht="21" x14ac:dyDescent="0.65">
      <c r="A825" s="5">
        <v>745</v>
      </c>
      <c r="B825" s="5" t="s">
        <v>1026</v>
      </c>
      <c r="C825" s="7" t="s">
        <v>1091</v>
      </c>
      <c r="D825" s="7">
        <v>70901</v>
      </c>
      <c r="E825" s="7" t="s">
        <v>1092</v>
      </c>
      <c r="F825" s="8">
        <v>0.15159610000000001</v>
      </c>
      <c r="G825" s="30">
        <v>0.12956100000000001</v>
      </c>
      <c r="H825" s="19">
        <v>96642.58</v>
      </c>
      <c r="K825" s="47"/>
    </row>
    <row r="826" spans="1:12" ht="21" x14ac:dyDescent="0.65">
      <c r="A826" s="5">
        <v>746</v>
      </c>
      <c r="B826" s="5" t="s">
        <v>1026</v>
      </c>
      <c r="C826" s="7" t="s">
        <v>1091</v>
      </c>
      <c r="D826" s="7">
        <v>70902</v>
      </c>
      <c r="E826" s="7" t="s">
        <v>1093</v>
      </c>
      <c r="F826" s="8">
        <v>0.13858780000000001</v>
      </c>
      <c r="G826" s="30">
        <v>0.1223123</v>
      </c>
      <c r="H826" s="19">
        <v>91235.59</v>
      </c>
      <c r="K826" s="47"/>
    </row>
    <row r="827" spans="1:12" ht="21" x14ac:dyDescent="0.65">
      <c r="A827" s="5">
        <v>747</v>
      </c>
      <c r="B827" s="5" t="s">
        <v>1026</v>
      </c>
      <c r="C827" s="7" t="s">
        <v>1091</v>
      </c>
      <c r="D827" s="7">
        <v>70903</v>
      </c>
      <c r="E827" s="7" t="s">
        <v>1094</v>
      </c>
      <c r="F827" s="8">
        <v>0.14010819999999999</v>
      </c>
      <c r="G827" s="30">
        <v>0.1233514</v>
      </c>
      <c r="H827" s="19">
        <v>92010.69</v>
      </c>
      <c r="K827" s="47"/>
    </row>
    <row r="828" spans="1:12" ht="21" x14ac:dyDescent="0.65">
      <c r="A828" s="5">
        <v>748</v>
      </c>
      <c r="B828" s="5" t="s">
        <v>1026</v>
      </c>
      <c r="C828" s="7" t="s">
        <v>1091</v>
      </c>
      <c r="D828" s="7">
        <v>70904</v>
      </c>
      <c r="E828" s="7" t="s">
        <v>1095</v>
      </c>
      <c r="F828" s="8">
        <v>0.1109446</v>
      </c>
      <c r="G828" s="30">
        <v>0.12141780000000001</v>
      </c>
      <c r="H828" s="19">
        <v>90568.39</v>
      </c>
      <c r="K828" s="47"/>
      <c r="L828" s="48"/>
    </row>
    <row r="829" spans="1:12" ht="21" x14ac:dyDescent="0.65">
      <c r="A829" s="5">
        <v>749</v>
      </c>
      <c r="B829" s="5" t="s">
        <v>1026</v>
      </c>
      <c r="C829" s="7" t="s">
        <v>1091</v>
      </c>
      <c r="D829" s="7">
        <v>70905</v>
      </c>
      <c r="E829" s="7" t="s">
        <v>1096</v>
      </c>
      <c r="F829" s="8">
        <v>7.4555300000000005E-2</v>
      </c>
      <c r="G829" s="30">
        <v>9.3538399999999994E-2</v>
      </c>
      <c r="H829" s="19">
        <v>69772.47</v>
      </c>
      <c r="K829" s="47"/>
    </row>
    <row r="830" spans="1:12" ht="21" x14ac:dyDescent="0.65">
      <c r="A830" s="5">
        <v>750</v>
      </c>
      <c r="B830" s="5" t="s">
        <v>1026</v>
      </c>
      <c r="C830" s="7" t="s">
        <v>1091</v>
      </c>
      <c r="D830" s="7">
        <v>70906</v>
      </c>
      <c r="E830" s="7" t="s">
        <v>1097</v>
      </c>
      <c r="F830" s="8">
        <v>0.15126200000000001</v>
      </c>
      <c r="G830" s="30">
        <v>0.1231631</v>
      </c>
      <c r="H830" s="19">
        <v>91870.23</v>
      </c>
      <c r="K830" s="47"/>
    </row>
    <row r="831" spans="1:12" ht="21" x14ac:dyDescent="0.65">
      <c r="A831" s="5">
        <v>751</v>
      </c>
      <c r="B831" s="5" t="s">
        <v>1026</v>
      </c>
      <c r="C831" s="7" t="s">
        <v>1091</v>
      </c>
      <c r="D831" s="7">
        <v>70907</v>
      </c>
      <c r="E831" s="7" t="s">
        <v>1098</v>
      </c>
      <c r="F831" s="8">
        <v>8.2712499999999994E-2</v>
      </c>
      <c r="G831" s="30">
        <v>9.9655499999999994E-2</v>
      </c>
      <c r="H831" s="19">
        <v>74335.39</v>
      </c>
      <c r="K831" s="47"/>
    </row>
    <row r="832" spans="1:12" ht="21" x14ac:dyDescent="0.65">
      <c r="A832" s="5">
        <v>752</v>
      </c>
      <c r="B832" s="5" t="s">
        <v>1026</v>
      </c>
      <c r="C832" s="7" t="s">
        <v>1091</v>
      </c>
      <c r="D832" s="7">
        <v>70908</v>
      </c>
      <c r="E832" s="7" t="s">
        <v>1099</v>
      </c>
      <c r="F832" s="8">
        <v>8.2272300000000007E-2</v>
      </c>
      <c r="G832" s="30">
        <v>9.94564E-2</v>
      </c>
      <c r="H832" s="19">
        <v>74186.84</v>
      </c>
      <c r="K832" s="47"/>
    </row>
    <row r="833" spans="1:11" ht="21" x14ac:dyDescent="0.65">
      <c r="A833" s="5">
        <v>753</v>
      </c>
      <c r="B833" s="5" t="s">
        <v>1026</v>
      </c>
      <c r="C833" s="7" t="s">
        <v>1091</v>
      </c>
      <c r="D833" s="7">
        <v>70909</v>
      </c>
      <c r="E833" s="7" t="s">
        <v>1100</v>
      </c>
      <c r="F833" s="8">
        <v>6.7961199999999999E-2</v>
      </c>
      <c r="G833" s="30">
        <v>8.7544200000000003E-2</v>
      </c>
      <c r="H833" s="19">
        <v>65301.3</v>
      </c>
      <c r="K833" s="47"/>
    </row>
    <row r="834" spans="1:11" ht="19.8" x14ac:dyDescent="0.6">
      <c r="A834" s="80" t="s">
        <v>21</v>
      </c>
      <c r="B834" s="80"/>
      <c r="C834" s="80"/>
      <c r="D834" s="80"/>
      <c r="E834" s="80"/>
      <c r="F834" s="9">
        <f>SUM(F825:F833)</f>
        <v>1</v>
      </c>
      <c r="G834" s="9">
        <f t="shared" ref="G834:H834" si="76">SUM(G825:G833)</f>
        <v>1.0000001000000001</v>
      </c>
      <c r="H834" s="9">
        <f t="shared" si="76"/>
        <v>745923.48</v>
      </c>
      <c r="I834" s="47"/>
      <c r="K834" s="47"/>
    </row>
    <row r="835" spans="1:11" x14ac:dyDescent="0.3">
      <c r="H835" s="48"/>
      <c r="I835" s="48"/>
      <c r="J835" s="48"/>
      <c r="K835" s="49"/>
    </row>
    <row r="836" spans="1:11" x14ac:dyDescent="0.3">
      <c r="K836" s="47"/>
    </row>
    <row r="837" spans="1:11" x14ac:dyDescent="0.3">
      <c r="K837" s="47"/>
    </row>
    <row r="838" spans="1:11" x14ac:dyDescent="0.3">
      <c r="K838" s="47"/>
    </row>
    <row r="839" spans="1:11" x14ac:dyDescent="0.3">
      <c r="K839" s="47"/>
    </row>
    <row r="840" spans="1:11" x14ac:dyDescent="0.3">
      <c r="K840" s="47"/>
    </row>
    <row r="841" spans="1:11" x14ac:dyDescent="0.3">
      <c r="K841" s="47"/>
    </row>
    <row r="842" spans="1:11" x14ac:dyDescent="0.3">
      <c r="K842" s="47"/>
    </row>
    <row r="843" spans="1:11" x14ac:dyDescent="0.3">
      <c r="K843" s="47"/>
    </row>
    <row r="844" spans="1:11" x14ac:dyDescent="0.3">
      <c r="K844" s="47"/>
    </row>
    <row r="845" spans="1:11" x14ac:dyDescent="0.3">
      <c r="H845" s="48"/>
      <c r="I845" s="48"/>
      <c r="J845" s="48"/>
      <c r="K845" s="49"/>
    </row>
    <row r="846" spans="1:11" x14ac:dyDescent="0.3">
      <c r="K846" s="47"/>
    </row>
    <row r="847" spans="1:11" x14ac:dyDescent="0.3">
      <c r="K847" s="47"/>
    </row>
    <row r="848" spans="1:11" x14ac:dyDescent="0.3">
      <c r="K848" s="47"/>
    </row>
    <row r="849" spans="8:11" x14ac:dyDescent="0.3">
      <c r="K849" s="47"/>
    </row>
    <row r="850" spans="8:11" x14ac:dyDescent="0.3">
      <c r="K850" s="47"/>
    </row>
    <row r="851" spans="8:11" x14ac:dyDescent="0.3">
      <c r="K851" s="47"/>
    </row>
    <row r="852" spans="8:11" x14ac:dyDescent="0.3">
      <c r="K852" s="47"/>
    </row>
    <row r="853" spans="8:11" x14ac:dyDescent="0.3">
      <c r="K853" s="47"/>
    </row>
    <row r="854" spans="8:11" x14ac:dyDescent="0.3">
      <c r="K854" s="47"/>
    </row>
    <row r="855" spans="8:11" x14ac:dyDescent="0.3">
      <c r="K855" s="47"/>
    </row>
    <row r="856" spans="8:11" x14ac:dyDescent="0.3">
      <c r="H856" s="48"/>
      <c r="I856" s="48"/>
      <c r="J856" s="48"/>
      <c r="K856" s="49"/>
    </row>
    <row r="857" spans="8:11" x14ac:dyDescent="0.3">
      <c r="K857" s="47"/>
    </row>
    <row r="858" spans="8:11" x14ac:dyDescent="0.3">
      <c r="K858" s="47"/>
    </row>
    <row r="859" spans="8:11" x14ac:dyDescent="0.3">
      <c r="K859" s="47"/>
    </row>
    <row r="860" spans="8:11" x14ac:dyDescent="0.3">
      <c r="K860" s="47"/>
    </row>
    <row r="861" spans="8:11" x14ac:dyDescent="0.3">
      <c r="K861" s="47"/>
    </row>
    <row r="862" spans="8:11" x14ac:dyDescent="0.3">
      <c r="K862" s="47"/>
    </row>
    <row r="863" spans="8:11" x14ac:dyDescent="0.3">
      <c r="K863" s="47"/>
    </row>
    <row r="864" spans="8:11" x14ac:dyDescent="0.3">
      <c r="H864" s="48"/>
      <c r="I864" s="48"/>
      <c r="J864" s="48"/>
      <c r="K864" s="49"/>
    </row>
    <row r="865" spans="8:11" x14ac:dyDescent="0.3">
      <c r="K865" s="47"/>
    </row>
    <row r="866" spans="8:11" x14ac:dyDescent="0.3">
      <c r="K866" s="47"/>
    </row>
    <row r="867" spans="8:11" x14ac:dyDescent="0.3">
      <c r="K867" s="47"/>
    </row>
    <row r="868" spans="8:11" x14ac:dyDescent="0.3">
      <c r="K868" s="47"/>
    </row>
    <row r="869" spans="8:11" x14ac:dyDescent="0.3">
      <c r="K869" s="47"/>
    </row>
    <row r="870" spans="8:11" x14ac:dyDescent="0.3">
      <c r="K870" s="47"/>
    </row>
    <row r="871" spans="8:11" x14ac:dyDescent="0.3">
      <c r="K871" s="47"/>
    </row>
    <row r="872" spans="8:11" x14ac:dyDescent="0.3">
      <c r="K872" s="47"/>
    </row>
    <row r="873" spans="8:11" x14ac:dyDescent="0.3">
      <c r="K873" s="47"/>
    </row>
    <row r="874" spans="8:11" x14ac:dyDescent="0.3">
      <c r="H874" s="48"/>
      <c r="I874" s="48"/>
      <c r="J874" s="48"/>
      <c r="K874" s="49"/>
    </row>
    <row r="875" spans="8:11" x14ac:dyDescent="0.3">
      <c r="K875" s="47"/>
    </row>
    <row r="876" spans="8:11" x14ac:dyDescent="0.3">
      <c r="K876" s="47"/>
    </row>
    <row r="877" spans="8:11" x14ac:dyDescent="0.3">
      <c r="K877" s="47"/>
    </row>
    <row r="878" spans="8:11" x14ac:dyDescent="0.3">
      <c r="K878" s="47"/>
    </row>
    <row r="879" spans="8:11" x14ac:dyDescent="0.3">
      <c r="K879" s="47"/>
    </row>
    <row r="880" spans="8:11" x14ac:dyDescent="0.3">
      <c r="K880" s="47"/>
    </row>
    <row r="881" spans="8:11" x14ac:dyDescent="0.3">
      <c r="K881" s="47"/>
    </row>
    <row r="882" spans="8:11" x14ac:dyDescent="0.3">
      <c r="K882" s="47"/>
    </row>
    <row r="883" spans="8:11" x14ac:dyDescent="0.3">
      <c r="K883" s="47"/>
    </row>
    <row r="884" spans="8:11" x14ac:dyDescent="0.3">
      <c r="K884" s="47"/>
    </row>
    <row r="885" spans="8:11" x14ac:dyDescent="0.3">
      <c r="H885" s="48"/>
      <c r="I885" s="48"/>
      <c r="J885" s="48"/>
      <c r="K885" s="49"/>
    </row>
    <row r="886" spans="8:11" x14ac:dyDescent="0.3">
      <c r="K886" s="47"/>
    </row>
    <row r="887" spans="8:11" x14ac:dyDescent="0.3">
      <c r="K887" s="47"/>
    </row>
    <row r="888" spans="8:11" x14ac:dyDescent="0.3">
      <c r="K888" s="47"/>
    </row>
    <row r="889" spans="8:11" x14ac:dyDescent="0.3">
      <c r="K889" s="47"/>
    </row>
    <row r="890" spans="8:11" x14ac:dyDescent="0.3">
      <c r="K890" s="47"/>
    </row>
    <row r="891" spans="8:11" x14ac:dyDescent="0.3">
      <c r="K891" s="47"/>
    </row>
    <row r="892" spans="8:11" x14ac:dyDescent="0.3">
      <c r="K892" s="47"/>
    </row>
    <row r="893" spans="8:11" x14ac:dyDescent="0.3">
      <c r="K893" s="47"/>
    </row>
    <row r="894" spans="8:11" x14ac:dyDescent="0.3">
      <c r="K894" s="47"/>
    </row>
    <row r="895" spans="8:11" x14ac:dyDescent="0.3">
      <c r="K895" s="47"/>
    </row>
    <row r="896" spans="8:11" x14ac:dyDescent="0.3">
      <c r="K896" s="47"/>
    </row>
    <row r="897" spans="8:11" x14ac:dyDescent="0.3">
      <c r="K897" s="47"/>
    </row>
    <row r="898" spans="8:11" x14ac:dyDescent="0.3">
      <c r="K898" s="47"/>
    </row>
    <row r="899" spans="8:11" x14ac:dyDescent="0.3">
      <c r="H899" s="48"/>
      <c r="I899" s="48"/>
      <c r="J899" s="48"/>
      <c r="K899" s="49"/>
    </row>
    <row r="900" spans="8:11" x14ac:dyDescent="0.3">
      <c r="K900" s="47"/>
    </row>
    <row r="901" spans="8:11" x14ac:dyDescent="0.3">
      <c r="K901" s="47"/>
    </row>
    <row r="902" spans="8:11" x14ac:dyDescent="0.3">
      <c r="K902" s="47"/>
    </row>
    <row r="903" spans="8:11" x14ac:dyDescent="0.3">
      <c r="K903" s="47"/>
    </row>
    <row r="904" spans="8:11" x14ac:dyDescent="0.3">
      <c r="K904" s="47"/>
    </row>
    <row r="905" spans="8:11" x14ac:dyDescent="0.3">
      <c r="K905" s="47"/>
    </row>
    <row r="906" spans="8:11" x14ac:dyDescent="0.3">
      <c r="K906" s="47"/>
    </row>
    <row r="907" spans="8:11" x14ac:dyDescent="0.3">
      <c r="K907" s="47"/>
    </row>
    <row r="908" spans="8:11" x14ac:dyDescent="0.3">
      <c r="K908" s="47"/>
    </row>
    <row r="909" spans="8:11" x14ac:dyDescent="0.3">
      <c r="K909" s="47"/>
    </row>
  </sheetData>
  <mergeCells count="86">
    <mergeCell ref="A834:E834"/>
    <mergeCell ref="A716:E716"/>
    <mergeCell ref="A727:E727"/>
    <mergeCell ref="A737:E737"/>
    <mergeCell ref="A747:E747"/>
    <mergeCell ref="A760:E760"/>
    <mergeCell ref="A770:E770"/>
    <mergeCell ref="A781:E781"/>
    <mergeCell ref="A789:E789"/>
    <mergeCell ref="A799:E799"/>
    <mergeCell ref="A810:E810"/>
    <mergeCell ref="A824:E824"/>
    <mergeCell ref="A709:E709"/>
    <mergeCell ref="A608:E608"/>
    <mergeCell ref="A619:E619"/>
    <mergeCell ref="A630:E630"/>
    <mergeCell ref="A639:E639"/>
    <mergeCell ref="A648:E648"/>
    <mergeCell ref="A657:E657"/>
    <mergeCell ref="A662:E662"/>
    <mergeCell ref="A670:E670"/>
    <mergeCell ref="A679:E679"/>
    <mergeCell ref="A689:E689"/>
    <mergeCell ref="A701:E701"/>
    <mergeCell ref="A591:E591"/>
    <mergeCell ref="A487:E487"/>
    <mergeCell ref="A496:E496"/>
    <mergeCell ref="A508:E508"/>
    <mergeCell ref="A516:E516"/>
    <mergeCell ref="A527:E527"/>
    <mergeCell ref="A531:E531"/>
    <mergeCell ref="A542:E542"/>
    <mergeCell ref="A552:E552"/>
    <mergeCell ref="A565:E565"/>
    <mergeCell ref="A572:E572"/>
    <mergeCell ref="A583:E583"/>
    <mergeCell ref="A476:E476"/>
    <mergeCell ref="A379:E379"/>
    <mergeCell ref="A393:E393"/>
    <mergeCell ref="A402:E402"/>
    <mergeCell ref="A412:E412"/>
    <mergeCell ref="A423:E423"/>
    <mergeCell ref="A431:E431"/>
    <mergeCell ref="A443:E443"/>
    <mergeCell ref="A448:E448"/>
    <mergeCell ref="A454:E454"/>
    <mergeCell ref="A461:E461"/>
    <mergeCell ref="A467:E467"/>
    <mergeCell ref="A372:E372"/>
    <mergeCell ref="A227:E227"/>
    <mergeCell ref="A248:E248"/>
    <mergeCell ref="A267:E267"/>
    <mergeCell ref="A284:E284"/>
    <mergeCell ref="A299:E299"/>
    <mergeCell ref="A309:E309"/>
    <mergeCell ref="A322:E322"/>
    <mergeCell ref="A328:E328"/>
    <mergeCell ref="A342:E342"/>
    <mergeCell ref="A355:E355"/>
    <mergeCell ref="A367:E367"/>
    <mergeCell ref="A211:E211"/>
    <mergeCell ref="A64:E64"/>
    <mergeCell ref="A72:E72"/>
    <mergeCell ref="A79:E79"/>
    <mergeCell ref="A88:E88"/>
    <mergeCell ref="A99:E99"/>
    <mergeCell ref="A115:E115"/>
    <mergeCell ref="A133:E133"/>
    <mergeCell ref="A146:E146"/>
    <mergeCell ref="A155:E155"/>
    <mergeCell ref="A174:E174"/>
    <mergeCell ref="A192:E192"/>
    <mergeCell ref="G3:H3"/>
    <mergeCell ref="A14:E14"/>
    <mergeCell ref="A25:E25"/>
    <mergeCell ref="A34:E34"/>
    <mergeCell ref="A43:E43"/>
    <mergeCell ref="A54:E54"/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D9A3F-50AB-4B53-8D1A-5016393AB63A}">
  <dimension ref="A1:C12"/>
  <sheetViews>
    <sheetView workbookViewId="0">
      <selection activeCell="C13" sqref="C13"/>
    </sheetView>
  </sheetViews>
  <sheetFormatPr defaultRowHeight="14.4" x14ac:dyDescent="0.3"/>
  <cols>
    <col min="1" max="1" width="9.21875" style="1" customWidth="1"/>
    <col min="2" max="3" width="20.21875" style="1" customWidth="1"/>
    <col min="4" max="16384" width="8.88671875" style="1"/>
  </cols>
  <sheetData>
    <row r="1" spans="1:3" ht="27.6" x14ac:dyDescent="0.3">
      <c r="A1" s="92" t="s">
        <v>1101</v>
      </c>
      <c r="B1" s="92"/>
      <c r="C1" s="92"/>
    </row>
    <row r="2" spans="1:3" ht="24" x14ac:dyDescent="0.3">
      <c r="A2" s="78" t="s">
        <v>1102</v>
      </c>
      <c r="B2" s="78"/>
      <c r="C2" s="78"/>
    </row>
    <row r="3" spans="1:3" ht="21" x14ac:dyDescent="0.3">
      <c r="A3" s="79" t="s">
        <v>1103</v>
      </c>
      <c r="B3" s="79"/>
      <c r="C3" s="79"/>
    </row>
    <row r="4" spans="1:3" ht="39.6" x14ac:dyDescent="0.3">
      <c r="A4" s="14" t="s">
        <v>2</v>
      </c>
      <c r="B4" s="3" t="s">
        <v>243</v>
      </c>
      <c r="C4" s="3" t="s">
        <v>10</v>
      </c>
    </row>
    <row r="5" spans="1:3" ht="21" x14ac:dyDescent="0.65">
      <c r="A5" s="5">
        <v>1</v>
      </c>
      <c r="B5" s="37">
        <v>1</v>
      </c>
      <c r="C5" s="30">
        <v>48665170</v>
      </c>
    </row>
    <row r="6" spans="1:3" ht="21" x14ac:dyDescent="0.65">
      <c r="A6" s="5">
        <v>2</v>
      </c>
      <c r="B6" s="37">
        <v>2</v>
      </c>
      <c r="C6" s="30">
        <v>6150202</v>
      </c>
    </row>
    <row r="7" spans="1:3" ht="21" x14ac:dyDescent="0.65">
      <c r="A7" s="5">
        <v>3</v>
      </c>
      <c r="B7" s="37">
        <v>3</v>
      </c>
      <c r="C7" s="30">
        <v>21722508</v>
      </c>
    </row>
    <row r="8" spans="1:3" ht="21" x14ac:dyDescent="0.65">
      <c r="A8" s="5">
        <v>4</v>
      </c>
      <c r="B8" s="5" t="s">
        <v>246</v>
      </c>
      <c r="C8" s="30">
        <v>25320038</v>
      </c>
    </row>
    <row r="9" spans="1:3" ht="21" x14ac:dyDescent="0.65">
      <c r="A9" s="5">
        <v>5</v>
      </c>
      <c r="B9" s="37">
        <v>5</v>
      </c>
      <c r="C9" s="30">
        <v>39472690</v>
      </c>
    </row>
    <row r="10" spans="1:3" ht="21" x14ac:dyDescent="0.65">
      <c r="A10" s="5">
        <v>6</v>
      </c>
      <c r="B10" s="5" t="s">
        <v>244</v>
      </c>
      <c r="C10" s="30">
        <v>25344109</v>
      </c>
    </row>
    <row r="11" spans="1:3" ht="21" x14ac:dyDescent="0.65">
      <c r="A11" s="5">
        <v>7</v>
      </c>
      <c r="B11" s="5" t="s">
        <v>245</v>
      </c>
      <c r="C11" s="30">
        <v>58736698</v>
      </c>
    </row>
    <row r="12" spans="1:3" ht="19.8" x14ac:dyDescent="0.3">
      <c r="A12" s="82" t="s">
        <v>240</v>
      </c>
      <c r="B12" s="82"/>
      <c r="C12" s="51">
        <f>SUM(C5:C11)</f>
        <v>225411415</v>
      </c>
    </row>
  </sheetData>
  <mergeCells count="4">
    <mergeCell ref="A1:C1"/>
    <mergeCell ref="A2:C2"/>
    <mergeCell ref="A3:C3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6D54B-9910-446A-9661-C28067774ABF}">
  <dimension ref="A1:J141"/>
  <sheetViews>
    <sheetView topLeftCell="A123" workbookViewId="0">
      <selection activeCell="E133" sqref="E133"/>
    </sheetView>
  </sheetViews>
  <sheetFormatPr defaultRowHeight="14.4" x14ac:dyDescent="0.3"/>
  <cols>
    <col min="1" max="1" width="4.33203125" style="1" customWidth="1"/>
    <col min="2" max="2" width="22.33203125" style="1" customWidth="1"/>
    <col min="3" max="3" width="10.5546875" style="54" bestFit="1" customWidth="1"/>
    <col min="4" max="4" width="10.5546875" style="1" bestFit="1" customWidth="1"/>
    <col min="5" max="5" width="26" style="1" customWidth="1"/>
    <col min="6" max="6" width="8.109375" style="1" customWidth="1"/>
    <col min="7" max="7" width="8.6640625" style="1" customWidth="1"/>
    <col min="8" max="8" width="12.5546875" style="1" customWidth="1"/>
    <col min="9" max="16384" width="8.88671875" style="1"/>
  </cols>
  <sheetData>
    <row r="1" spans="1:10" ht="24" x14ac:dyDescent="0.3">
      <c r="A1" s="78" t="s">
        <v>1104</v>
      </c>
      <c r="B1" s="78"/>
      <c r="C1" s="78"/>
      <c r="D1" s="78"/>
      <c r="E1" s="78"/>
      <c r="F1" s="78"/>
      <c r="G1" s="78"/>
      <c r="H1" s="78"/>
    </row>
    <row r="2" spans="1:10" ht="21" x14ac:dyDescent="0.3">
      <c r="A2" s="79" t="s">
        <v>1105</v>
      </c>
      <c r="B2" s="79"/>
      <c r="C2" s="79"/>
      <c r="D2" s="79"/>
      <c r="E2" s="79"/>
      <c r="F2" s="79"/>
      <c r="G2" s="79"/>
      <c r="H2" s="79"/>
    </row>
    <row r="3" spans="1:10" ht="79.2" x14ac:dyDescent="0.3">
      <c r="A3" s="3" t="s">
        <v>2</v>
      </c>
      <c r="B3" s="14" t="s">
        <v>1106</v>
      </c>
      <c r="C3" s="14" t="s">
        <v>243</v>
      </c>
      <c r="D3" s="14" t="s">
        <v>4</v>
      </c>
      <c r="E3" s="14" t="s">
        <v>5</v>
      </c>
      <c r="F3" s="3" t="s">
        <v>6</v>
      </c>
      <c r="G3" s="3" t="s">
        <v>9</v>
      </c>
      <c r="H3" s="3" t="s">
        <v>10</v>
      </c>
    </row>
    <row r="4" spans="1:10" ht="19.8" x14ac:dyDescent="0.6">
      <c r="A4" s="5">
        <v>1</v>
      </c>
      <c r="B4" s="52" t="s">
        <v>1107</v>
      </c>
      <c r="C4" s="5" t="s">
        <v>1108</v>
      </c>
      <c r="D4" s="7" t="s">
        <v>19</v>
      </c>
      <c r="E4" s="7" t="s">
        <v>71</v>
      </c>
      <c r="F4" s="7">
        <v>70305</v>
      </c>
      <c r="G4" s="8">
        <v>9.7587900000000005E-2</v>
      </c>
      <c r="H4" s="7">
        <v>323195</v>
      </c>
    </row>
    <row r="5" spans="1:10" ht="19.8" x14ac:dyDescent="0.6">
      <c r="A5" s="5">
        <v>2</v>
      </c>
      <c r="B5" s="52" t="s">
        <v>1107</v>
      </c>
      <c r="C5" s="5" t="s">
        <v>1108</v>
      </c>
      <c r="D5" s="7" t="s">
        <v>19</v>
      </c>
      <c r="E5" s="7" t="s">
        <v>69</v>
      </c>
      <c r="F5" s="7">
        <v>70302</v>
      </c>
      <c r="G5" s="8">
        <v>3.9616800000000001E-2</v>
      </c>
      <c r="H5" s="7">
        <v>131204</v>
      </c>
    </row>
    <row r="6" spans="1:10" ht="19.8" x14ac:dyDescent="0.6">
      <c r="A6" s="5">
        <v>3</v>
      </c>
      <c r="B6" s="52" t="s">
        <v>1107</v>
      </c>
      <c r="C6" s="5" t="s">
        <v>1108</v>
      </c>
      <c r="D6" s="7" t="s">
        <v>19</v>
      </c>
      <c r="E6" s="7" t="s">
        <v>70</v>
      </c>
      <c r="F6" s="7">
        <v>70304</v>
      </c>
      <c r="G6" s="8">
        <v>6.8847599999999995E-2</v>
      </c>
      <c r="H6" s="7">
        <v>228012</v>
      </c>
    </row>
    <row r="7" spans="1:10" ht="19.8" x14ac:dyDescent="0.6">
      <c r="A7" s="5">
        <v>4</v>
      </c>
      <c r="B7" s="52" t="s">
        <v>1107</v>
      </c>
      <c r="C7" s="5" t="s">
        <v>1108</v>
      </c>
      <c r="D7" s="7" t="s">
        <v>19</v>
      </c>
      <c r="E7" s="7" t="s">
        <v>20</v>
      </c>
      <c r="F7" s="7">
        <v>70301</v>
      </c>
      <c r="G7" s="8">
        <v>0.1365294</v>
      </c>
      <c r="H7" s="7">
        <v>452163</v>
      </c>
    </row>
    <row r="8" spans="1:10" ht="19.8" x14ac:dyDescent="0.6">
      <c r="A8" s="5">
        <v>5</v>
      </c>
      <c r="B8" s="52" t="s">
        <v>1107</v>
      </c>
      <c r="C8" s="5" t="s">
        <v>1108</v>
      </c>
      <c r="D8" s="7" t="s">
        <v>19</v>
      </c>
      <c r="E8" s="7" t="s">
        <v>1043</v>
      </c>
      <c r="F8" s="7">
        <v>70303</v>
      </c>
      <c r="G8" s="8">
        <v>8.0502599999999994E-2</v>
      </c>
      <c r="H8" s="7">
        <v>266611</v>
      </c>
    </row>
    <row r="9" spans="1:10" ht="19.8" x14ac:dyDescent="0.6">
      <c r="A9" s="5">
        <v>6</v>
      </c>
      <c r="B9" s="52" t="s">
        <v>1107</v>
      </c>
      <c r="C9" s="5" t="s">
        <v>1108</v>
      </c>
      <c r="D9" s="7" t="s">
        <v>19</v>
      </c>
      <c r="E9" s="7" t="s">
        <v>1044</v>
      </c>
      <c r="F9" s="7">
        <v>70306</v>
      </c>
      <c r="G9" s="8">
        <v>6.9718199999999994E-2</v>
      </c>
      <c r="H9" s="7">
        <v>230895</v>
      </c>
    </row>
    <row r="10" spans="1:10" ht="19.8" x14ac:dyDescent="0.6">
      <c r="A10" s="5">
        <v>7</v>
      </c>
      <c r="B10" s="52" t="s">
        <v>1107</v>
      </c>
      <c r="C10" s="5" t="s">
        <v>1108</v>
      </c>
      <c r="D10" s="7" t="s">
        <v>19</v>
      </c>
      <c r="E10" s="7" t="s">
        <v>72</v>
      </c>
      <c r="F10" s="7">
        <v>70307</v>
      </c>
      <c r="G10" s="8">
        <v>7.9230400000000006E-2</v>
      </c>
      <c r="H10" s="7">
        <v>262398</v>
      </c>
    </row>
    <row r="11" spans="1:10" ht="19.8" x14ac:dyDescent="0.6">
      <c r="A11" s="5">
        <v>8</v>
      </c>
      <c r="B11" s="52" t="s">
        <v>1107</v>
      </c>
      <c r="C11" s="5" t="s">
        <v>1108</v>
      </c>
      <c r="D11" s="7" t="s">
        <v>17</v>
      </c>
      <c r="E11" s="7" t="s">
        <v>216</v>
      </c>
      <c r="F11" s="7">
        <v>70202</v>
      </c>
      <c r="G11" s="8">
        <v>0.15302089999999999</v>
      </c>
      <c r="H11" s="7">
        <v>506780</v>
      </c>
    </row>
    <row r="12" spans="1:10" ht="19.8" x14ac:dyDescent="0.6">
      <c r="A12" s="5">
        <v>9</v>
      </c>
      <c r="B12" s="52" t="s">
        <v>1107</v>
      </c>
      <c r="C12" s="5" t="s">
        <v>1108</v>
      </c>
      <c r="D12" s="7" t="s">
        <v>17</v>
      </c>
      <c r="E12" s="7" t="s">
        <v>18</v>
      </c>
      <c r="F12" s="7">
        <v>70201</v>
      </c>
      <c r="G12" s="8">
        <v>0.19267229999999999</v>
      </c>
      <c r="H12" s="7">
        <v>638099</v>
      </c>
    </row>
    <row r="13" spans="1:10" ht="19.8" x14ac:dyDescent="0.6">
      <c r="A13" s="5">
        <v>10</v>
      </c>
      <c r="B13" s="52" t="s">
        <v>1107</v>
      </c>
      <c r="C13" s="5" t="s">
        <v>1108</v>
      </c>
      <c r="D13" s="7" t="s">
        <v>473</v>
      </c>
      <c r="E13" s="7" t="s">
        <v>475</v>
      </c>
      <c r="F13" s="7">
        <v>70401</v>
      </c>
      <c r="G13" s="8">
        <v>8.2273799999999994E-2</v>
      </c>
      <c r="H13" s="7">
        <v>272477</v>
      </c>
    </row>
    <row r="14" spans="1:10" ht="19.8" x14ac:dyDescent="0.6">
      <c r="A14" s="84" t="s">
        <v>21</v>
      </c>
      <c r="B14" s="84"/>
      <c r="C14" s="84"/>
      <c r="D14" s="84"/>
      <c r="E14" s="84"/>
      <c r="F14" s="84"/>
      <c r="G14" s="9">
        <f>SUM(G4:G13)</f>
        <v>0.99999989999999994</v>
      </c>
      <c r="H14" s="9">
        <f>SUM(H4:H13)</f>
        <v>3311834</v>
      </c>
      <c r="J14" s="47"/>
    </row>
    <row r="15" spans="1:10" ht="19.8" x14ac:dyDescent="0.6">
      <c r="A15" s="5">
        <v>11</v>
      </c>
      <c r="B15" s="52" t="s">
        <v>1109</v>
      </c>
      <c r="C15" s="53">
        <v>5</v>
      </c>
      <c r="D15" s="7" t="s">
        <v>371</v>
      </c>
      <c r="E15" s="7" t="s">
        <v>949</v>
      </c>
      <c r="F15" s="7">
        <v>51006</v>
      </c>
      <c r="G15" s="8">
        <v>9.1370699999999999E-2</v>
      </c>
      <c r="H15" s="7">
        <v>64762</v>
      </c>
    </row>
    <row r="16" spans="1:10" ht="19.8" x14ac:dyDescent="0.6">
      <c r="A16" s="5">
        <v>12</v>
      </c>
      <c r="B16" s="52" t="s">
        <v>1109</v>
      </c>
      <c r="C16" s="53">
        <v>5</v>
      </c>
      <c r="D16" s="7" t="s">
        <v>371</v>
      </c>
      <c r="E16" s="7" t="s">
        <v>417</v>
      </c>
      <c r="F16" s="7">
        <v>51005</v>
      </c>
      <c r="G16" s="8">
        <v>0.14149780000000001</v>
      </c>
      <c r="H16" s="7">
        <v>100291</v>
      </c>
    </row>
    <row r="17" spans="1:10" ht="19.8" x14ac:dyDescent="0.6">
      <c r="A17" s="5">
        <v>13</v>
      </c>
      <c r="B17" s="52" t="s">
        <v>1109</v>
      </c>
      <c r="C17" s="53">
        <v>5</v>
      </c>
      <c r="D17" s="7" t="s">
        <v>963</v>
      </c>
      <c r="E17" s="7" t="s">
        <v>964</v>
      </c>
      <c r="F17" s="7">
        <v>51201</v>
      </c>
      <c r="G17" s="8">
        <v>9.5186000000000007E-2</v>
      </c>
      <c r="H17" s="7">
        <v>67466</v>
      </c>
    </row>
    <row r="18" spans="1:10" ht="19.8" x14ac:dyDescent="0.6">
      <c r="A18" s="5">
        <v>14</v>
      </c>
      <c r="B18" s="52" t="s">
        <v>1109</v>
      </c>
      <c r="C18" s="53">
        <v>5</v>
      </c>
      <c r="D18" s="7" t="s">
        <v>954</v>
      </c>
      <c r="E18" s="7" t="s">
        <v>956</v>
      </c>
      <c r="F18" s="7">
        <v>51102</v>
      </c>
      <c r="G18" s="8">
        <v>0.18312539999999999</v>
      </c>
      <c r="H18" s="7">
        <v>129795</v>
      </c>
    </row>
    <row r="19" spans="1:10" ht="19.8" x14ac:dyDescent="0.6">
      <c r="A19" s="5">
        <v>15</v>
      </c>
      <c r="B19" s="52" t="s">
        <v>1109</v>
      </c>
      <c r="C19" s="53">
        <v>5</v>
      </c>
      <c r="D19" s="7" t="s">
        <v>954</v>
      </c>
      <c r="E19" s="7" t="s">
        <v>957</v>
      </c>
      <c r="F19" s="7">
        <v>51103</v>
      </c>
      <c r="G19" s="8">
        <v>0.12379709999999999</v>
      </c>
      <c r="H19" s="7">
        <v>87745</v>
      </c>
    </row>
    <row r="20" spans="1:10" ht="19.8" x14ac:dyDescent="0.6">
      <c r="A20" s="5">
        <v>16</v>
      </c>
      <c r="B20" s="52" t="s">
        <v>1109</v>
      </c>
      <c r="C20" s="53">
        <v>5</v>
      </c>
      <c r="D20" s="7" t="s">
        <v>954</v>
      </c>
      <c r="E20" s="7" t="s">
        <v>955</v>
      </c>
      <c r="F20" s="7">
        <v>51101</v>
      </c>
      <c r="G20" s="8">
        <v>0.1881381</v>
      </c>
      <c r="H20" s="7">
        <v>133348</v>
      </c>
    </row>
    <row r="21" spans="1:10" ht="19.8" x14ac:dyDescent="0.6">
      <c r="A21" s="5">
        <v>17</v>
      </c>
      <c r="B21" s="52" t="s">
        <v>1109</v>
      </c>
      <c r="C21" s="5" t="s">
        <v>972</v>
      </c>
      <c r="D21" s="7" t="s">
        <v>418</v>
      </c>
      <c r="E21" s="7" t="s">
        <v>420</v>
      </c>
      <c r="F21" s="7">
        <v>60908</v>
      </c>
      <c r="G21" s="8">
        <v>0.17688480000000001</v>
      </c>
      <c r="H21" s="7">
        <v>125372</v>
      </c>
    </row>
    <row r="22" spans="1:10" ht="19.8" x14ac:dyDescent="0.6">
      <c r="A22" s="84" t="s">
        <v>21</v>
      </c>
      <c r="B22" s="84"/>
      <c r="C22" s="84"/>
      <c r="D22" s="84"/>
      <c r="E22" s="84"/>
      <c r="F22" s="84"/>
      <c r="G22" s="9">
        <f>SUM(G15:G21)</f>
        <v>0.99999989999999994</v>
      </c>
      <c r="H22" s="9">
        <f>SUM(H15:H21)</f>
        <v>708779</v>
      </c>
      <c r="J22" s="47"/>
    </row>
    <row r="23" spans="1:10" ht="19.8" x14ac:dyDescent="0.6">
      <c r="A23" s="5">
        <v>18</v>
      </c>
      <c r="B23" s="52" t="s">
        <v>1110</v>
      </c>
      <c r="C23" s="53">
        <v>5</v>
      </c>
      <c r="D23" s="7" t="s">
        <v>963</v>
      </c>
      <c r="E23" s="7" t="s">
        <v>967</v>
      </c>
      <c r="F23" s="7">
        <v>51204</v>
      </c>
      <c r="G23" s="8">
        <v>0.14961759999999999</v>
      </c>
      <c r="H23" s="7">
        <v>1365485</v>
      </c>
    </row>
    <row r="24" spans="1:10" ht="19.8" x14ac:dyDescent="0.6">
      <c r="A24" s="5">
        <v>19</v>
      </c>
      <c r="B24" s="52" t="s">
        <v>1110</v>
      </c>
      <c r="C24" s="53">
        <v>5</v>
      </c>
      <c r="D24" s="7" t="s">
        <v>963</v>
      </c>
      <c r="E24" s="7" t="s">
        <v>966</v>
      </c>
      <c r="F24" s="7">
        <v>51203</v>
      </c>
      <c r="G24" s="8">
        <v>0.15147620000000001</v>
      </c>
      <c r="H24" s="7">
        <v>1382448</v>
      </c>
    </row>
    <row r="25" spans="1:10" ht="19.8" x14ac:dyDescent="0.6">
      <c r="A25" s="5">
        <v>20</v>
      </c>
      <c r="B25" s="52" t="s">
        <v>1110</v>
      </c>
      <c r="C25" s="53">
        <v>5</v>
      </c>
      <c r="D25" s="7" t="s">
        <v>963</v>
      </c>
      <c r="E25" s="7" t="s">
        <v>964</v>
      </c>
      <c r="F25" s="7">
        <v>51201</v>
      </c>
      <c r="G25" s="8">
        <v>0.15169569999999999</v>
      </c>
      <c r="H25" s="7">
        <v>1384451</v>
      </c>
    </row>
    <row r="26" spans="1:10" ht="19.8" x14ac:dyDescent="0.6">
      <c r="A26" s="5">
        <v>21</v>
      </c>
      <c r="B26" s="52" t="s">
        <v>1110</v>
      </c>
      <c r="C26" s="53">
        <v>5</v>
      </c>
      <c r="D26" s="7" t="s">
        <v>963</v>
      </c>
      <c r="E26" s="7" t="s">
        <v>965</v>
      </c>
      <c r="F26" s="7">
        <v>51202</v>
      </c>
      <c r="G26" s="8">
        <v>0.14804880000000001</v>
      </c>
      <c r="H26" s="7">
        <v>1351168</v>
      </c>
    </row>
    <row r="27" spans="1:10" ht="19.8" x14ac:dyDescent="0.6">
      <c r="A27" s="5">
        <v>22</v>
      </c>
      <c r="B27" s="52" t="s">
        <v>1110</v>
      </c>
      <c r="C27" s="53">
        <v>5</v>
      </c>
      <c r="D27" s="7" t="s">
        <v>963</v>
      </c>
      <c r="E27" s="7" t="s">
        <v>969</v>
      </c>
      <c r="F27" s="7">
        <v>51206</v>
      </c>
      <c r="G27" s="8">
        <v>7.8100500000000003E-2</v>
      </c>
      <c r="H27" s="7">
        <v>712785</v>
      </c>
    </row>
    <row r="28" spans="1:10" ht="19.8" x14ac:dyDescent="0.6">
      <c r="A28" s="5">
        <v>23</v>
      </c>
      <c r="B28" s="52" t="s">
        <v>1110</v>
      </c>
      <c r="C28" s="53">
        <v>5</v>
      </c>
      <c r="D28" s="7" t="s">
        <v>954</v>
      </c>
      <c r="E28" s="7" t="s">
        <v>957</v>
      </c>
      <c r="F28" s="7">
        <v>51103</v>
      </c>
      <c r="G28" s="8">
        <v>7.5600399999999998E-2</v>
      </c>
      <c r="H28" s="7">
        <v>689967</v>
      </c>
    </row>
    <row r="29" spans="1:10" ht="19.8" x14ac:dyDescent="0.6">
      <c r="A29" s="5">
        <v>24</v>
      </c>
      <c r="B29" s="52" t="s">
        <v>1110</v>
      </c>
      <c r="C29" s="5" t="s">
        <v>972</v>
      </c>
      <c r="D29" s="7" t="s">
        <v>458</v>
      </c>
      <c r="E29" s="7" t="s">
        <v>1024</v>
      </c>
      <c r="F29" s="7">
        <v>61007</v>
      </c>
      <c r="G29" s="8">
        <v>0.1152488</v>
      </c>
      <c r="H29" s="7">
        <v>1051819</v>
      </c>
    </row>
    <row r="30" spans="1:10" ht="19.8" x14ac:dyDescent="0.6">
      <c r="A30" s="5">
        <v>25</v>
      </c>
      <c r="B30" s="52" t="s">
        <v>1110</v>
      </c>
      <c r="C30" s="5" t="s">
        <v>972</v>
      </c>
      <c r="D30" s="7" t="s">
        <v>458</v>
      </c>
      <c r="E30" s="7" t="s">
        <v>1022</v>
      </c>
      <c r="F30" s="7">
        <v>61005</v>
      </c>
      <c r="G30" s="8">
        <v>0.13021199999999999</v>
      </c>
      <c r="H30" s="7">
        <v>1188380</v>
      </c>
    </row>
    <row r="31" spans="1:10" ht="19.8" x14ac:dyDescent="0.6">
      <c r="A31" s="84" t="s">
        <v>21</v>
      </c>
      <c r="B31" s="84"/>
      <c r="C31" s="84"/>
      <c r="D31" s="84"/>
      <c r="E31" s="84"/>
      <c r="F31" s="84"/>
      <c r="G31" s="9">
        <f>SUM(G23:G30)</f>
        <v>1</v>
      </c>
      <c r="H31" s="9">
        <f>SUM(H23:H30)</f>
        <v>9126503</v>
      </c>
      <c r="J31" s="47"/>
    </row>
    <row r="32" spans="1:10" ht="19.8" x14ac:dyDescent="0.6">
      <c r="A32" s="5">
        <v>26</v>
      </c>
      <c r="B32" s="52" t="s">
        <v>1111</v>
      </c>
      <c r="C32" s="53">
        <v>2</v>
      </c>
      <c r="D32" s="7" t="s">
        <v>738</v>
      </c>
      <c r="E32" s="7" t="s">
        <v>739</v>
      </c>
      <c r="F32" s="7">
        <v>20801</v>
      </c>
      <c r="G32" s="8">
        <v>7.6886800000000005E-2</v>
      </c>
      <c r="H32" s="7">
        <v>5764436</v>
      </c>
    </row>
    <row r="33" spans="1:10" ht="19.8" x14ac:dyDescent="0.6">
      <c r="A33" s="5">
        <v>27</v>
      </c>
      <c r="B33" s="52" t="s">
        <v>1111</v>
      </c>
      <c r="C33" s="53">
        <v>3</v>
      </c>
      <c r="D33" s="7" t="s">
        <v>283</v>
      </c>
      <c r="E33" s="7" t="s">
        <v>824</v>
      </c>
      <c r="F33" s="7">
        <v>31306</v>
      </c>
      <c r="G33" s="8">
        <v>6.4568700000000007E-2</v>
      </c>
      <c r="H33" s="7">
        <v>4840907</v>
      </c>
    </row>
    <row r="34" spans="1:10" ht="19.8" x14ac:dyDescent="0.6">
      <c r="A34" s="5">
        <v>28</v>
      </c>
      <c r="B34" s="52" t="s">
        <v>1111</v>
      </c>
      <c r="C34" s="53">
        <v>3</v>
      </c>
      <c r="D34" s="7" t="s">
        <v>283</v>
      </c>
      <c r="E34" s="7" t="s">
        <v>822</v>
      </c>
      <c r="F34" s="7">
        <v>31304</v>
      </c>
      <c r="G34" s="8">
        <v>0.13369719999999999</v>
      </c>
      <c r="H34" s="7">
        <v>10023680</v>
      </c>
    </row>
    <row r="35" spans="1:10" ht="19.8" x14ac:dyDescent="0.6">
      <c r="A35" s="5">
        <v>29</v>
      </c>
      <c r="B35" s="52" t="s">
        <v>1111</v>
      </c>
      <c r="C35" s="53">
        <v>3</v>
      </c>
      <c r="D35" s="7" t="s">
        <v>283</v>
      </c>
      <c r="E35" s="7" t="s">
        <v>825</v>
      </c>
      <c r="F35" s="7">
        <v>31307</v>
      </c>
      <c r="G35" s="8">
        <v>0.1209416</v>
      </c>
      <c r="H35" s="7">
        <v>9067360</v>
      </c>
    </row>
    <row r="36" spans="1:10" ht="19.8" x14ac:dyDescent="0.6">
      <c r="A36" s="5">
        <v>30</v>
      </c>
      <c r="B36" s="52" t="s">
        <v>1111</v>
      </c>
      <c r="C36" s="53">
        <v>3</v>
      </c>
      <c r="D36" s="7" t="s">
        <v>283</v>
      </c>
      <c r="E36" s="7" t="s">
        <v>823</v>
      </c>
      <c r="F36" s="7">
        <v>31305</v>
      </c>
      <c r="G36" s="8">
        <v>6.7569799999999999E-2</v>
      </c>
      <c r="H36" s="7">
        <v>5065913</v>
      </c>
    </row>
    <row r="37" spans="1:10" ht="19.8" x14ac:dyDescent="0.6">
      <c r="A37" s="5">
        <v>31</v>
      </c>
      <c r="B37" s="52" t="s">
        <v>1111</v>
      </c>
      <c r="C37" s="53">
        <v>3</v>
      </c>
      <c r="D37" s="7" t="s">
        <v>283</v>
      </c>
      <c r="E37" s="7" t="s">
        <v>821</v>
      </c>
      <c r="F37" s="7">
        <v>31301</v>
      </c>
      <c r="G37" s="8">
        <v>6.1311299999999999E-2</v>
      </c>
      <c r="H37" s="7">
        <v>4596693</v>
      </c>
    </row>
    <row r="38" spans="1:10" ht="19.8" x14ac:dyDescent="0.6">
      <c r="A38" s="5">
        <v>32</v>
      </c>
      <c r="B38" s="52" t="s">
        <v>1111</v>
      </c>
      <c r="C38" s="53">
        <v>3</v>
      </c>
      <c r="D38" s="7" t="s">
        <v>301</v>
      </c>
      <c r="E38" s="7" t="s">
        <v>819</v>
      </c>
      <c r="F38" s="7">
        <v>31205</v>
      </c>
      <c r="G38" s="8">
        <v>5.02716E-2</v>
      </c>
      <c r="H38" s="7">
        <v>3769011</v>
      </c>
    </row>
    <row r="39" spans="1:10" ht="19.8" x14ac:dyDescent="0.6">
      <c r="A39" s="5">
        <v>33</v>
      </c>
      <c r="B39" s="52" t="s">
        <v>1111</v>
      </c>
      <c r="C39" s="5" t="s">
        <v>1112</v>
      </c>
      <c r="D39" s="7" t="s">
        <v>845</v>
      </c>
      <c r="E39" s="7" t="s">
        <v>851</v>
      </c>
      <c r="F39" s="7">
        <v>40806</v>
      </c>
      <c r="G39" s="8">
        <v>7.45783E-2</v>
      </c>
      <c r="H39" s="7">
        <v>5591363</v>
      </c>
    </row>
    <row r="40" spans="1:10" ht="19.8" x14ac:dyDescent="0.6">
      <c r="A40" s="5">
        <v>34</v>
      </c>
      <c r="B40" s="52" t="s">
        <v>1111</v>
      </c>
      <c r="C40" s="5" t="s">
        <v>1112</v>
      </c>
      <c r="D40" s="7" t="s">
        <v>845</v>
      </c>
      <c r="E40" s="7" t="s">
        <v>846</v>
      </c>
      <c r="F40" s="7">
        <v>40801</v>
      </c>
      <c r="G40" s="8">
        <v>5.72118E-2</v>
      </c>
      <c r="H40" s="7">
        <v>4289344</v>
      </c>
    </row>
    <row r="41" spans="1:10" ht="19.8" x14ac:dyDescent="0.6">
      <c r="A41" s="5">
        <v>35</v>
      </c>
      <c r="B41" s="52" t="s">
        <v>1111</v>
      </c>
      <c r="C41" s="5" t="s">
        <v>1112</v>
      </c>
      <c r="D41" s="7" t="s">
        <v>845</v>
      </c>
      <c r="E41" s="7" t="s">
        <v>850</v>
      </c>
      <c r="F41" s="7">
        <v>40805</v>
      </c>
      <c r="G41" s="8">
        <v>5.7163800000000001E-2</v>
      </c>
      <c r="H41" s="7">
        <v>4285745</v>
      </c>
    </row>
    <row r="42" spans="1:10" ht="19.8" x14ac:dyDescent="0.6">
      <c r="A42" s="5">
        <v>36</v>
      </c>
      <c r="B42" s="52" t="s">
        <v>1111</v>
      </c>
      <c r="C42" s="5" t="s">
        <v>1112</v>
      </c>
      <c r="D42" s="7" t="s">
        <v>845</v>
      </c>
      <c r="E42" s="7" t="s">
        <v>853</v>
      </c>
      <c r="F42" s="7">
        <v>40808</v>
      </c>
      <c r="G42" s="8">
        <v>6.3627199999999995E-2</v>
      </c>
      <c r="H42" s="7">
        <v>4770321</v>
      </c>
    </row>
    <row r="43" spans="1:10" ht="19.8" x14ac:dyDescent="0.6">
      <c r="A43" s="5">
        <v>37</v>
      </c>
      <c r="B43" s="52" t="s">
        <v>1111</v>
      </c>
      <c r="C43" s="5" t="s">
        <v>1112</v>
      </c>
      <c r="D43" s="7" t="s">
        <v>845</v>
      </c>
      <c r="E43" s="7" t="s">
        <v>852</v>
      </c>
      <c r="F43" s="7">
        <v>40807</v>
      </c>
      <c r="G43" s="8">
        <v>7.1341799999999997E-2</v>
      </c>
      <c r="H43" s="7">
        <v>5348710</v>
      </c>
    </row>
    <row r="44" spans="1:10" ht="19.8" x14ac:dyDescent="0.6">
      <c r="A44" s="5">
        <v>38</v>
      </c>
      <c r="B44" s="52" t="s">
        <v>1111</v>
      </c>
      <c r="C44" s="53">
        <v>5</v>
      </c>
      <c r="D44" s="7" t="s">
        <v>845</v>
      </c>
      <c r="E44" s="7" t="s">
        <v>914</v>
      </c>
      <c r="F44" s="7">
        <v>50701</v>
      </c>
      <c r="G44" s="8">
        <v>5.0591700000000003E-2</v>
      </c>
      <c r="H44" s="7">
        <v>3793009</v>
      </c>
    </row>
    <row r="45" spans="1:10" ht="19.8" x14ac:dyDescent="0.6">
      <c r="A45" s="5">
        <v>39</v>
      </c>
      <c r="B45" s="52" t="s">
        <v>1111</v>
      </c>
      <c r="C45" s="53">
        <v>5</v>
      </c>
      <c r="D45" s="7" t="s">
        <v>845</v>
      </c>
      <c r="E45" s="7" t="s">
        <v>920</v>
      </c>
      <c r="F45" s="7">
        <v>50707</v>
      </c>
      <c r="G45" s="8">
        <v>5.0238400000000002E-2</v>
      </c>
      <c r="H45" s="7">
        <v>3766526</v>
      </c>
    </row>
    <row r="46" spans="1:10" ht="19.8" x14ac:dyDescent="0.6">
      <c r="A46" s="84" t="s">
        <v>21</v>
      </c>
      <c r="B46" s="84"/>
      <c r="C46" s="84"/>
      <c r="D46" s="84"/>
      <c r="E46" s="84"/>
      <c r="F46" s="84"/>
      <c r="G46" s="9">
        <f>SUM(G32:G45)</f>
        <v>1</v>
      </c>
      <c r="H46" s="9">
        <f>SUM(H32:H45)</f>
        <v>74973018</v>
      </c>
      <c r="J46" s="47"/>
    </row>
    <row r="47" spans="1:10" ht="19.8" x14ac:dyDescent="0.6">
      <c r="A47" s="5">
        <v>40</v>
      </c>
      <c r="B47" s="52" t="s">
        <v>1113</v>
      </c>
      <c r="C47" s="5" t="s">
        <v>1112</v>
      </c>
      <c r="D47" s="7" t="s">
        <v>133</v>
      </c>
      <c r="E47" s="7" t="s">
        <v>873</v>
      </c>
      <c r="F47" s="7">
        <v>41105</v>
      </c>
      <c r="G47" s="8">
        <v>0.108684</v>
      </c>
      <c r="H47" s="7">
        <v>22031</v>
      </c>
    </row>
    <row r="48" spans="1:10" ht="19.8" x14ac:dyDescent="0.6">
      <c r="A48" s="5">
        <v>41</v>
      </c>
      <c r="B48" s="52" t="s">
        <v>1113</v>
      </c>
      <c r="C48" s="5" t="s">
        <v>1112</v>
      </c>
      <c r="D48" s="7" t="s">
        <v>133</v>
      </c>
      <c r="E48" s="7" t="s">
        <v>134</v>
      </c>
      <c r="F48" s="7">
        <v>41104</v>
      </c>
      <c r="G48" s="8">
        <v>5.2284200000000003E-2</v>
      </c>
      <c r="H48" s="7">
        <v>10599</v>
      </c>
    </row>
    <row r="49" spans="1:10" ht="19.8" x14ac:dyDescent="0.6">
      <c r="A49" s="5">
        <v>42</v>
      </c>
      <c r="B49" s="52" t="s">
        <v>1113</v>
      </c>
      <c r="C49" s="5" t="s">
        <v>1112</v>
      </c>
      <c r="D49" s="7" t="s">
        <v>133</v>
      </c>
      <c r="E49" s="7" t="s">
        <v>874</v>
      </c>
      <c r="F49" s="7">
        <v>41106</v>
      </c>
      <c r="G49" s="8">
        <v>0.1004722</v>
      </c>
      <c r="H49" s="7">
        <v>20367</v>
      </c>
    </row>
    <row r="50" spans="1:10" ht="19.8" x14ac:dyDescent="0.6">
      <c r="A50" s="5">
        <v>43</v>
      </c>
      <c r="B50" s="52" t="s">
        <v>1113</v>
      </c>
      <c r="C50" s="5" t="s">
        <v>1112</v>
      </c>
      <c r="D50" s="7" t="s">
        <v>48</v>
      </c>
      <c r="E50" s="7" t="s">
        <v>77</v>
      </c>
      <c r="F50" s="7">
        <v>40403</v>
      </c>
      <c r="G50" s="8">
        <v>0.12903139999999999</v>
      </c>
      <c r="H50" s="7">
        <v>26156</v>
      </c>
    </row>
    <row r="51" spans="1:10" ht="19.8" x14ac:dyDescent="0.6">
      <c r="A51" s="5">
        <v>44</v>
      </c>
      <c r="B51" s="52" t="s">
        <v>1113</v>
      </c>
      <c r="C51" s="53">
        <v>5</v>
      </c>
      <c r="D51" s="7" t="s">
        <v>203</v>
      </c>
      <c r="E51" s="7" t="s">
        <v>204</v>
      </c>
      <c r="F51" s="7">
        <v>50101</v>
      </c>
      <c r="G51" s="8">
        <v>0.1132237</v>
      </c>
      <c r="H51" s="7">
        <v>22952</v>
      </c>
    </row>
    <row r="52" spans="1:10" ht="19.8" x14ac:dyDescent="0.6">
      <c r="A52" s="5">
        <v>45</v>
      </c>
      <c r="B52" s="52" t="s">
        <v>1113</v>
      </c>
      <c r="C52" s="53">
        <v>5</v>
      </c>
      <c r="D52" s="7" t="s">
        <v>203</v>
      </c>
      <c r="E52" s="7" t="s">
        <v>206</v>
      </c>
      <c r="F52" s="7">
        <v>50103</v>
      </c>
      <c r="G52" s="8">
        <v>8.7820599999999999E-2</v>
      </c>
      <c r="H52" s="7">
        <v>17802</v>
      </c>
    </row>
    <row r="53" spans="1:10" ht="19.8" x14ac:dyDescent="0.6">
      <c r="A53" s="5">
        <v>46</v>
      </c>
      <c r="B53" s="52" t="s">
        <v>1113</v>
      </c>
      <c r="C53" s="53">
        <v>5</v>
      </c>
      <c r="D53" s="7" t="s">
        <v>203</v>
      </c>
      <c r="E53" s="7" t="s">
        <v>205</v>
      </c>
      <c r="F53" s="7">
        <v>50102</v>
      </c>
      <c r="G53" s="8">
        <v>8.6028900000000005E-2</v>
      </c>
      <c r="H53" s="7">
        <v>17439</v>
      </c>
    </row>
    <row r="54" spans="1:10" ht="19.8" x14ac:dyDescent="0.6">
      <c r="A54" s="5">
        <v>47</v>
      </c>
      <c r="B54" s="52" t="s">
        <v>1113</v>
      </c>
      <c r="C54" s="53">
        <v>6</v>
      </c>
      <c r="D54" s="7" t="s">
        <v>78</v>
      </c>
      <c r="E54" s="7" t="s">
        <v>80</v>
      </c>
      <c r="F54" s="7">
        <v>60107</v>
      </c>
      <c r="G54" s="8">
        <v>5.6701500000000002E-2</v>
      </c>
      <c r="H54" s="7">
        <v>11494</v>
      </c>
    </row>
    <row r="55" spans="1:10" ht="19.8" x14ac:dyDescent="0.6">
      <c r="A55" s="5">
        <v>48</v>
      </c>
      <c r="B55" s="52" t="s">
        <v>1113</v>
      </c>
      <c r="C55" s="5" t="s">
        <v>972</v>
      </c>
      <c r="D55" s="7" t="s">
        <v>78</v>
      </c>
      <c r="E55" s="7" t="s">
        <v>81</v>
      </c>
      <c r="F55" s="7">
        <v>60108</v>
      </c>
      <c r="G55" s="8">
        <v>0.1934584</v>
      </c>
      <c r="H55" s="7">
        <v>39216</v>
      </c>
    </row>
    <row r="56" spans="1:10" ht="19.8" x14ac:dyDescent="0.6">
      <c r="A56" s="5">
        <v>49</v>
      </c>
      <c r="B56" s="52" t="s">
        <v>1113</v>
      </c>
      <c r="C56" s="5" t="s">
        <v>972</v>
      </c>
      <c r="D56" s="7" t="s">
        <v>78</v>
      </c>
      <c r="E56" s="7" t="s">
        <v>126</v>
      </c>
      <c r="F56" s="7">
        <v>60106</v>
      </c>
      <c r="G56" s="8">
        <v>7.2295200000000004E-2</v>
      </c>
      <c r="H56" s="7">
        <v>14655</v>
      </c>
    </row>
    <row r="57" spans="1:10" ht="19.8" x14ac:dyDescent="0.6">
      <c r="A57" s="84" t="s">
        <v>21</v>
      </c>
      <c r="B57" s="84"/>
      <c r="C57" s="84"/>
      <c r="D57" s="84"/>
      <c r="E57" s="84"/>
      <c r="F57" s="84"/>
      <c r="G57" s="9">
        <f>SUM(G47:G56)</f>
        <v>1.0000001000000001</v>
      </c>
      <c r="H57" s="9">
        <f>SUM(H47:H56)</f>
        <v>202711</v>
      </c>
      <c r="J57" s="47"/>
    </row>
    <row r="58" spans="1:10" ht="19.8" x14ac:dyDescent="0.6">
      <c r="A58" s="5">
        <v>50</v>
      </c>
      <c r="B58" s="52" t="s">
        <v>1114</v>
      </c>
      <c r="C58" s="53">
        <v>1</v>
      </c>
      <c r="D58" s="7" t="s">
        <v>36</v>
      </c>
      <c r="E58" s="7" t="s">
        <v>37</v>
      </c>
      <c r="F58" s="7">
        <v>10101</v>
      </c>
      <c r="G58" s="8">
        <v>0.32577210000000001</v>
      </c>
      <c r="H58" s="7">
        <v>112662</v>
      </c>
    </row>
    <row r="59" spans="1:10" ht="19.8" x14ac:dyDescent="0.6">
      <c r="A59" s="5">
        <v>51</v>
      </c>
      <c r="B59" s="52" t="s">
        <v>1114</v>
      </c>
      <c r="C59" s="53">
        <v>1</v>
      </c>
      <c r="D59" s="7" t="s">
        <v>36</v>
      </c>
      <c r="E59" s="7" t="s">
        <v>39</v>
      </c>
      <c r="F59" s="7">
        <v>10106</v>
      </c>
      <c r="G59" s="8">
        <v>0.16841249999999999</v>
      </c>
      <c r="H59" s="7">
        <v>58242</v>
      </c>
    </row>
    <row r="60" spans="1:10" ht="19.8" x14ac:dyDescent="0.6">
      <c r="A60" s="5">
        <v>52</v>
      </c>
      <c r="B60" s="52" t="s">
        <v>1114</v>
      </c>
      <c r="C60" s="53">
        <v>1</v>
      </c>
      <c r="D60" s="7" t="s">
        <v>36</v>
      </c>
      <c r="E60" s="7" t="s">
        <v>38</v>
      </c>
      <c r="F60" s="7">
        <v>10102</v>
      </c>
      <c r="G60" s="8">
        <v>0.11335149999999999</v>
      </c>
      <c r="H60" s="7">
        <v>39200</v>
      </c>
    </row>
    <row r="61" spans="1:10" ht="19.8" x14ac:dyDescent="0.6">
      <c r="A61" s="5">
        <v>53</v>
      </c>
      <c r="B61" s="52" t="s">
        <v>1114</v>
      </c>
      <c r="C61" s="53">
        <v>1</v>
      </c>
      <c r="D61" s="7" t="s">
        <v>36</v>
      </c>
      <c r="E61" s="7" t="s">
        <v>493</v>
      </c>
      <c r="F61" s="7">
        <v>10109</v>
      </c>
      <c r="G61" s="8">
        <v>9.7171499999999994E-2</v>
      </c>
      <c r="H61" s="7">
        <v>33605</v>
      </c>
    </row>
    <row r="62" spans="1:10" ht="19.8" x14ac:dyDescent="0.6">
      <c r="A62" s="5">
        <v>54</v>
      </c>
      <c r="B62" s="52" t="s">
        <v>1114</v>
      </c>
      <c r="C62" s="53">
        <v>1</v>
      </c>
      <c r="D62" s="7" t="s">
        <v>36</v>
      </c>
      <c r="E62" s="7" t="s">
        <v>40</v>
      </c>
      <c r="F62" s="7">
        <v>10108</v>
      </c>
      <c r="G62" s="8">
        <v>0.15632869999999999</v>
      </c>
      <c r="H62" s="7">
        <v>54063</v>
      </c>
    </row>
    <row r="63" spans="1:10" ht="19.8" x14ac:dyDescent="0.6">
      <c r="A63" s="5">
        <v>55</v>
      </c>
      <c r="B63" s="52" t="s">
        <v>1114</v>
      </c>
      <c r="C63" s="53">
        <v>1</v>
      </c>
      <c r="D63" s="7" t="s">
        <v>23</v>
      </c>
      <c r="E63" s="7" t="s">
        <v>41</v>
      </c>
      <c r="F63" s="7">
        <v>10201</v>
      </c>
      <c r="G63" s="8">
        <v>0.1389637</v>
      </c>
      <c r="H63" s="7">
        <v>48058</v>
      </c>
    </row>
    <row r="64" spans="1:10" ht="19.8" x14ac:dyDescent="0.6">
      <c r="A64" s="84" t="s">
        <v>21</v>
      </c>
      <c r="B64" s="84"/>
      <c r="C64" s="84"/>
      <c r="D64" s="84"/>
      <c r="E64" s="84"/>
      <c r="F64" s="84"/>
      <c r="G64" s="9">
        <f>SUM(G58:G63)</f>
        <v>0.99999999999999989</v>
      </c>
      <c r="H64" s="9">
        <f>SUM(H58:H63)</f>
        <v>345830</v>
      </c>
      <c r="J64" s="47"/>
    </row>
    <row r="65" spans="1:10" ht="19.8" x14ac:dyDescent="0.6">
      <c r="A65" s="5">
        <v>56</v>
      </c>
      <c r="B65" s="52" t="s">
        <v>1115</v>
      </c>
      <c r="C65" s="5" t="s">
        <v>1108</v>
      </c>
      <c r="D65" s="7" t="s">
        <v>469</v>
      </c>
      <c r="E65" s="7" t="s">
        <v>1073</v>
      </c>
      <c r="F65" s="7">
        <v>70705</v>
      </c>
      <c r="G65" s="8">
        <v>9.0731099999999995E-2</v>
      </c>
      <c r="H65" s="7">
        <v>19181</v>
      </c>
    </row>
    <row r="66" spans="1:10" ht="19.8" x14ac:dyDescent="0.6">
      <c r="A66" s="5">
        <v>57</v>
      </c>
      <c r="B66" s="52" t="s">
        <v>1115</v>
      </c>
      <c r="C66" s="5" t="s">
        <v>1108</v>
      </c>
      <c r="D66" s="7" t="s">
        <v>469</v>
      </c>
      <c r="E66" s="7" t="s">
        <v>1072</v>
      </c>
      <c r="F66" s="7">
        <v>70704</v>
      </c>
      <c r="G66" s="8">
        <v>0.18120620000000001</v>
      </c>
      <c r="H66" s="7">
        <v>38308</v>
      </c>
    </row>
    <row r="67" spans="1:10" ht="19.8" x14ac:dyDescent="0.6">
      <c r="A67" s="5">
        <v>58</v>
      </c>
      <c r="B67" s="52" t="s">
        <v>1115</v>
      </c>
      <c r="C67" s="5" t="s">
        <v>1108</v>
      </c>
      <c r="D67" s="7" t="s">
        <v>1060</v>
      </c>
      <c r="E67" s="7" t="s">
        <v>1061</v>
      </c>
      <c r="F67" s="7">
        <v>70601</v>
      </c>
      <c r="G67" s="8">
        <v>0.16033749999999999</v>
      </c>
      <c r="H67" s="7">
        <v>33896</v>
      </c>
    </row>
    <row r="68" spans="1:10" ht="19.8" x14ac:dyDescent="0.6">
      <c r="A68" s="5">
        <v>59</v>
      </c>
      <c r="B68" s="52" t="s">
        <v>1115</v>
      </c>
      <c r="C68" s="5" t="s">
        <v>1108</v>
      </c>
      <c r="D68" s="7" t="s">
        <v>1060</v>
      </c>
      <c r="E68" s="7" t="s">
        <v>1062</v>
      </c>
      <c r="F68" s="7">
        <v>70602</v>
      </c>
      <c r="G68" s="8">
        <v>0.13950879999999999</v>
      </c>
      <c r="H68" s="7">
        <v>29493</v>
      </c>
    </row>
    <row r="69" spans="1:10" ht="19.8" x14ac:dyDescent="0.6">
      <c r="A69" s="5">
        <v>60</v>
      </c>
      <c r="B69" s="52" t="s">
        <v>1115</v>
      </c>
      <c r="C69" s="5" t="s">
        <v>1108</v>
      </c>
      <c r="D69" s="7" t="s">
        <v>17</v>
      </c>
      <c r="E69" s="7" t="s">
        <v>1042</v>
      </c>
      <c r="F69" s="7">
        <v>70212</v>
      </c>
      <c r="G69" s="8">
        <v>0.17957390000000001</v>
      </c>
      <c r="H69" s="7">
        <v>37963</v>
      </c>
    </row>
    <row r="70" spans="1:10" ht="19.8" x14ac:dyDescent="0.6">
      <c r="A70" s="5">
        <v>61</v>
      </c>
      <c r="B70" s="52" t="s">
        <v>1115</v>
      </c>
      <c r="C70" s="5" t="s">
        <v>1108</v>
      </c>
      <c r="D70" s="7" t="s">
        <v>17</v>
      </c>
      <c r="E70" s="7" t="s">
        <v>1041</v>
      </c>
      <c r="F70" s="7">
        <v>70211</v>
      </c>
      <c r="G70" s="8">
        <v>0.13126370000000001</v>
      </c>
      <c r="H70" s="7">
        <v>27750</v>
      </c>
    </row>
    <row r="71" spans="1:10" ht="19.8" x14ac:dyDescent="0.6">
      <c r="A71" s="5">
        <v>62</v>
      </c>
      <c r="B71" s="52" t="s">
        <v>1115</v>
      </c>
      <c r="C71" s="5" t="s">
        <v>1108</v>
      </c>
      <c r="D71" s="7" t="s">
        <v>15</v>
      </c>
      <c r="E71" s="7" t="s">
        <v>1032</v>
      </c>
      <c r="F71" s="7">
        <v>70107</v>
      </c>
      <c r="G71" s="8">
        <v>0.11737880000000001</v>
      </c>
      <c r="H71" s="7">
        <v>24814</v>
      </c>
    </row>
    <row r="72" spans="1:10" ht="19.8" x14ac:dyDescent="0.6">
      <c r="A72" s="84" t="s">
        <v>21</v>
      </c>
      <c r="B72" s="84"/>
      <c r="C72" s="84"/>
      <c r="D72" s="84"/>
      <c r="E72" s="84"/>
      <c r="F72" s="84"/>
      <c r="G72" s="9">
        <f>SUM(G65:G71)</f>
        <v>0.99999999999999989</v>
      </c>
      <c r="H72" s="9">
        <f>SUM(H65:H71)</f>
        <v>211405</v>
      </c>
      <c r="J72" s="47"/>
    </row>
    <row r="73" spans="1:10" ht="19.8" x14ac:dyDescent="0.6">
      <c r="A73" s="5">
        <v>63</v>
      </c>
      <c r="B73" s="52" t="s">
        <v>1116</v>
      </c>
      <c r="C73" s="53">
        <v>1</v>
      </c>
      <c r="D73" s="7" t="s">
        <v>260</v>
      </c>
      <c r="E73" s="7" t="s">
        <v>605</v>
      </c>
      <c r="F73" s="7">
        <v>11401</v>
      </c>
      <c r="G73" s="8">
        <v>0.11338479999999999</v>
      </c>
      <c r="H73" s="7">
        <v>128304</v>
      </c>
    </row>
    <row r="74" spans="1:10" ht="19.8" x14ac:dyDescent="0.6">
      <c r="A74" s="5">
        <v>64</v>
      </c>
      <c r="B74" s="52" t="s">
        <v>1116</v>
      </c>
      <c r="C74" s="53">
        <v>1</v>
      </c>
      <c r="D74" s="7" t="s">
        <v>592</v>
      </c>
      <c r="E74" s="7" t="s">
        <v>595</v>
      </c>
      <c r="F74" s="7">
        <v>11303</v>
      </c>
      <c r="G74" s="8">
        <v>0.22064690000000001</v>
      </c>
      <c r="H74" s="7">
        <v>249679</v>
      </c>
    </row>
    <row r="75" spans="1:10" ht="19.8" x14ac:dyDescent="0.6">
      <c r="A75" s="5">
        <v>65</v>
      </c>
      <c r="B75" s="52" t="s">
        <v>1116</v>
      </c>
      <c r="C75" s="53">
        <v>1</v>
      </c>
      <c r="D75" s="7" t="s">
        <v>592</v>
      </c>
      <c r="E75" s="7" t="s">
        <v>594</v>
      </c>
      <c r="F75" s="7">
        <v>11302</v>
      </c>
      <c r="G75" s="8">
        <v>0.20545040000000001</v>
      </c>
      <c r="H75" s="7">
        <v>232483</v>
      </c>
    </row>
    <row r="76" spans="1:10" ht="19.8" x14ac:dyDescent="0.6">
      <c r="A76" s="5">
        <v>66</v>
      </c>
      <c r="B76" s="52" t="s">
        <v>1116</v>
      </c>
      <c r="C76" s="53">
        <v>2</v>
      </c>
      <c r="D76" s="7" t="s">
        <v>609</v>
      </c>
      <c r="E76" s="7" t="s">
        <v>611</v>
      </c>
      <c r="F76" s="7">
        <v>20102</v>
      </c>
      <c r="G76" s="8">
        <v>0.22432289999999999</v>
      </c>
      <c r="H76" s="7">
        <v>253839</v>
      </c>
    </row>
    <row r="77" spans="1:10" ht="19.8" x14ac:dyDescent="0.6">
      <c r="A77" s="5">
        <v>67</v>
      </c>
      <c r="B77" s="52" t="s">
        <v>1116</v>
      </c>
      <c r="C77" s="53">
        <v>2</v>
      </c>
      <c r="D77" s="7" t="s">
        <v>609</v>
      </c>
      <c r="E77" s="7" t="s">
        <v>610</v>
      </c>
      <c r="F77" s="7">
        <v>20101</v>
      </c>
      <c r="G77" s="8">
        <v>0.1123319</v>
      </c>
      <c r="H77" s="7">
        <v>127112</v>
      </c>
    </row>
    <row r="78" spans="1:10" ht="19.8" x14ac:dyDescent="0.6">
      <c r="A78" s="5">
        <v>68</v>
      </c>
      <c r="B78" s="52" t="s">
        <v>1116</v>
      </c>
      <c r="C78" s="53">
        <v>2</v>
      </c>
      <c r="D78" s="7" t="s">
        <v>609</v>
      </c>
      <c r="E78" s="7" t="s">
        <v>625</v>
      </c>
      <c r="F78" s="7">
        <v>20116</v>
      </c>
      <c r="G78" s="8">
        <v>0.123863</v>
      </c>
      <c r="H78" s="7">
        <v>140161</v>
      </c>
    </row>
    <row r="79" spans="1:10" ht="19.8" x14ac:dyDescent="0.6">
      <c r="A79" s="84" t="s">
        <v>21</v>
      </c>
      <c r="B79" s="84"/>
      <c r="C79" s="84"/>
      <c r="D79" s="84"/>
      <c r="E79" s="84"/>
      <c r="F79" s="84"/>
      <c r="G79" s="9">
        <f>SUM(G73:G78)</f>
        <v>0.99999989999999994</v>
      </c>
      <c r="H79" s="9">
        <f>SUM(H73:H78)</f>
        <v>1131578</v>
      </c>
      <c r="J79" s="47"/>
    </row>
    <row r="80" spans="1:10" ht="19.8" x14ac:dyDescent="0.6">
      <c r="A80" s="5">
        <v>69</v>
      </c>
      <c r="B80" s="52" t="s">
        <v>1117</v>
      </c>
      <c r="C80" s="53">
        <v>5</v>
      </c>
      <c r="D80" s="7" t="s">
        <v>963</v>
      </c>
      <c r="E80" s="7" t="s">
        <v>970</v>
      </c>
      <c r="F80" s="7">
        <v>51207</v>
      </c>
      <c r="G80" s="8">
        <v>0.24467040000000001</v>
      </c>
      <c r="H80" s="7">
        <v>36928</v>
      </c>
    </row>
    <row r="81" spans="1:10" ht="19.8" x14ac:dyDescent="0.6">
      <c r="A81" s="5">
        <v>70</v>
      </c>
      <c r="B81" s="52" t="s">
        <v>1117</v>
      </c>
      <c r="C81" s="53">
        <v>5</v>
      </c>
      <c r="D81" s="7" t="s">
        <v>963</v>
      </c>
      <c r="E81" s="7" t="s">
        <v>971</v>
      </c>
      <c r="F81" s="7">
        <v>51208</v>
      </c>
      <c r="G81" s="8">
        <v>0.2010757</v>
      </c>
      <c r="H81" s="7">
        <v>30348</v>
      </c>
    </row>
    <row r="82" spans="1:10" ht="19.8" x14ac:dyDescent="0.6">
      <c r="A82" s="5">
        <v>71</v>
      </c>
      <c r="B82" s="52" t="s">
        <v>1117</v>
      </c>
      <c r="C82" s="53">
        <v>5</v>
      </c>
      <c r="D82" s="7" t="s">
        <v>963</v>
      </c>
      <c r="E82" s="7" t="s">
        <v>965</v>
      </c>
      <c r="F82" s="7">
        <v>51202</v>
      </c>
      <c r="G82" s="8">
        <v>0.34259329999999999</v>
      </c>
      <c r="H82" s="7">
        <v>51707</v>
      </c>
    </row>
    <row r="83" spans="1:10" ht="19.8" x14ac:dyDescent="0.6">
      <c r="A83" s="5">
        <v>72</v>
      </c>
      <c r="B83" s="52" t="s">
        <v>1117</v>
      </c>
      <c r="C83" s="53">
        <v>5</v>
      </c>
      <c r="D83" s="7" t="s">
        <v>963</v>
      </c>
      <c r="E83" s="7" t="s">
        <v>969</v>
      </c>
      <c r="F83" s="7">
        <v>51206</v>
      </c>
      <c r="G83" s="8">
        <v>0.2116605</v>
      </c>
      <c r="H83" s="7">
        <v>31945</v>
      </c>
    </row>
    <row r="84" spans="1:10" ht="19.8" x14ac:dyDescent="0.6">
      <c r="A84" s="84" t="s">
        <v>21</v>
      </c>
      <c r="B84" s="84"/>
      <c r="C84" s="84"/>
      <c r="D84" s="84"/>
      <c r="E84" s="84"/>
      <c r="F84" s="84"/>
      <c r="G84" s="9">
        <f>SUM(G80:G83)</f>
        <v>0.99999990000000005</v>
      </c>
      <c r="H84" s="9">
        <f>SUM(H80:H83)</f>
        <v>150928</v>
      </c>
      <c r="J84" s="47"/>
    </row>
    <row r="85" spans="1:10" ht="19.8" x14ac:dyDescent="0.6">
      <c r="A85" s="5">
        <v>73</v>
      </c>
      <c r="B85" s="52" t="s">
        <v>1118</v>
      </c>
      <c r="C85" s="53">
        <v>3</v>
      </c>
      <c r="D85" s="7" t="s">
        <v>94</v>
      </c>
      <c r="E85" s="7" t="s">
        <v>307</v>
      </c>
      <c r="F85" s="7">
        <v>30502</v>
      </c>
      <c r="G85" s="8">
        <v>9.8269700000000001E-2</v>
      </c>
      <c r="H85" s="7">
        <v>963040</v>
      </c>
    </row>
    <row r="86" spans="1:10" ht="19.8" x14ac:dyDescent="0.6">
      <c r="A86" s="5">
        <v>74</v>
      </c>
      <c r="B86" s="52" t="s">
        <v>1118</v>
      </c>
      <c r="C86" s="53">
        <v>3</v>
      </c>
      <c r="D86" s="7" t="s">
        <v>94</v>
      </c>
      <c r="E86" s="7" t="s">
        <v>95</v>
      </c>
      <c r="F86" s="7">
        <v>30501</v>
      </c>
      <c r="G86" s="8">
        <v>0.122724</v>
      </c>
      <c r="H86" s="7">
        <v>1202691</v>
      </c>
    </row>
    <row r="87" spans="1:10" ht="19.8" x14ac:dyDescent="0.6">
      <c r="A87" s="5">
        <v>75</v>
      </c>
      <c r="B87" s="52" t="s">
        <v>1118</v>
      </c>
      <c r="C87" s="53">
        <v>3</v>
      </c>
      <c r="D87" s="7" t="s">
        <v>94</v>
      </c>
      <c r="E87" s="7" t="s">
        <v>764</v>
      </c>
      <c r="F87" s="7">
        <v>30503</v>
      </c>
      <c r="G87" s="8">
        <v>7.2834899999999994E-2</v>
      </c>
      <c r="H87" s="7">
        <v>713780</v>
      </c>
    </row>
    <row r="88" spans="1:10" ht="19.8" x14ac:dyDescent="0.6">
      <c r="A88" s="5">
        <v>76</v>
      </c>
      <c r="B88" s="52" t="s">
        <v>1118</v>
      </c>
      <c r="C88" s="53">
        <v>3</v>
      </c>
      <c r="D88" s="7" t="s">
        <v>88</v>
      </c>
      <c r="E88" s="7" t="s">
        <v>91</v>
      </c>
      <c r="F88" s="7">
        <v>30303</v>
      </c>
      <c r="G88" s="8">
        <v>8.1072699999999998E-2</v>
      </c>
      <c r="H88" s="7">
        <v>794509</v>
      </c>
    </row>
    <row r="89" spans="1:10" ht="19.8" x14ac:dyDescent="0.6">
      <c r="A89" s="5">
        <v>77</v>
      </c>
      <c r="B89" s="52" t="s">
        <v>1118</v>
      </c>
      <c r="C89" s="53">
        <v>3</v>
      </c>
      <c r="D89" s="7" t="s">
        <v>88</v>
      </c>
      <c r="E89" s="7" t="s">
        <v>92</v>
      </c>
      <c r="F89" s="7">
        <v>30304</v>
      </c>
      <c r="G89" s="8">
        <v>0.1013331</v>
      </c>
      <c r="H89" s="7">
        <v>993060</v>
      </c>
    </row>
    <row r="90" spans="1:10" ht="19.8" x14ac:dyDescent="0.6">
      <c r="A90" s="5">
        <v>78</v>
      </c>
      <c r="B90" s="52" t="s">
        <v>1118</v>
      </c>
      <c r="C90" s="53">
        <v>3</v>
      </c>
      <c r="D90" s="7" t="s">
        <v>88</v>
      </c>
      <c r="E90" s="7" t="s">
        <v>93</v>
      </c>
      <c r="F90" s="7">
        <v>30305</v>
      </c>
      <c r="G90" s="8">
        <v>0.13606789999999999</v>
      </c>
      <c r="H90" s="7">
        <v>1333460</v>
      </c>
    </row>
    <row r="91" spans="1:10" ht="19.8" x14ac:dyDescent="0.6">
      <c r="A91" s="5">
        <v>79</v>
      </c>
      <c r="B91" s="52" t="s">
        <v>1118</v>
      </c>
      <c r="C91" s="53">
        <v>3</v>
      </c>
      <c r="D91" s="7" t="s">
        <v>83</v>
      </c>
      <c r="E91" s="7" t="s">
        <v>84</v>
      </c>
      <c r="F91" s="7">
        <v>30202</v>
      </c>
      <c r="G91" s="8">
        <v>0.12539829999999999</v>
      </c>
      <c r="H91" s="7">
        <v>1228898</v>
      </c>
    </row>
    <row r="92" spans="1:10" ht="19.8" x14ac:dyDescent="0.6">
      <c r="A92" s="5">
        <v>80</v>
      </c>
      <c r="B92" s="52" t="s">
        <v>1118</v>
      </c>
      <c r="C92" s="53">
        <v>3</v>
      </c>
      <c r="D92" s="7" t="s">
        <v>83</v>
      </c>
      <c r="E92" s="7" t="s">
        <v>85</v>
      </c>
      <c r="F92" s="7">
        <v>30203</v>
      </c>
      <c r="G92" s="8">
        <v>0.14304520000000001</v>
      </c>
      <c r="H92" s="7">
        <v>1401838</v>
      </c>
    </row>
    <row r="93" spans="1:10" ht="19.8" x14ac:dyDescent="0.6">
      <c r="A93" s="5">
        <v>81</v>
      </c>
      <c r="B93" s="52" t="s">
        <v>1118</v>
      </c>
      <c r="C93" s="53">
        <v>3</v>
      </c>
      <c r="D93" s="7" t="s">
        <v>83</v>
      </c>
      <c r="E93" s="7" t="s">
        <v>86</v>
      </c>
      <c r="F93" s="7">
        <v>30204</v>
      </c>
      <c r="G93" s="8">
        <v>0.1192541</v>
      </c>
      <c r="H93" s="7">
        <v>1168686</v>
      </c>
    </row>
    <row r="94" spans="1:10" ht="19.8" x14ac:dyDescent="0.6">
      <c r="A94" s="84" t="s">
        <v>21</v>
      </c>
      <c r="B94" s="84"/>
      <c r="C94" s="84"/>
      <c r="D94" s="84"/>
      <c r="E94" s="84"/>
      <c r="F94" s="84"/>
      <c r="G94" s="9">
        <f>SUM(G85:G93)</f>
        <v>0.99999989999999994</v>
      </c>
      <c r="H94" s="9">
        <f>SUM(H85:H93)</f>
        <v>9799962</v>
      </c>
      <c r="J94" s="47"/>
    </row>
    <row r="95" spans="1:10" ht="19.8" x14ac:dyDescent="0.6">
      <c r="A95" s="5">
        <v>82</v>
      </c>
      <c r="B95" s="52" t="s">
        <v>1119</v>
      </c>
      <c r="C95" s="53">
        <v>1</v>
      </c>
      <c r="D95" s="7" t="s">
        <v>23</v>
      </c>
      <c r="E95" s="7" t="s">
        <v>41</v>
      </c>
      <c r="F95" s="7">
        <v>10201</v>
      </c>
      <c r="G95" s="8">
        <v>0.2130609</v>
      </c>
      <c r="H95" s="7">
        <v>405803</v>
      </c>
    </row>
    <row r="96" spans="1:10" ht="19.8" x14ac:dyDescent="0.6">
      <c r="A96" s="5">
        <v>83</v>
      </c>
      <c r="B96" s="52" t="s">
        <v>1119</v>
      </c>
      <c r="C96" s="53">
        <v>1</v>
      </c>
      <c r="D96" s="7" t="s">
        <v>23</v>
      </c>
      <c r="E96" s="7" t="s">
        <v>24</v>
      </c>
      <c r="F96" s="7">
        <v>10202</v>
      </c>
      <c r="G96" s="8">
        <v>0.23932349999999999</v>
      </c>
      <c r="H96" s="7">
        <v>455823</v>
      </c>
    </row>
    <row r="97" spans="1:10" ht="19.8" x14ac:dyDescent="0.6">
      <c r="A97" s="5">
        <v>84</v>
      </c>
      <c r="B97" s="52" t="s">
        <v>1119</v>
      </c>
      <c r="C97" s="53">
        <v>1</v>
      </c>
      <c r="D97" s="7" t="s">
        <v>23</v>
      </c>
      <c r="E97" s="7" t="s">
        <v>98</v>
      </c>
      <c r="F97" s="7">
        <v>10203</v>
      </c>
      <c r="G97" s="8">
        <v>0.32462730000000001</v>
      </c>
      <c r="H97" s="7">
        <v>618296</v>
      </c>
    </row>
    <row r="98" spans="1:10" ht="19.8" x14ac:dyDescent="0.6">
      <c r="A98" s="5">
        <v>85</v>
      </c>
      <c r="B98" s="52" t="s">
        <v>1119</v>
      </c>
      <c r="C98" s="53">
        <v>1</v>
      </c>
      <c r="D98" s="7" t="s">
        <v>25</v>
      </c>
      <c r="E98" s="7" t="s">
        <v>27</v>
      </c>
      <c r="F98" s="7">
        <v>10302</v>
      </c>
      <c r="G98" s="8">
        <v>0.2229883</v>
      </c>
      <c r="H98" s="7">
        <v>424711</v>
      </c>
    </row>
    <row r="99" spans="1:10" ht="19.8" x14ac:dyDescent="0.6">
      <c r="A99" s="84" t="s">
        <v>21</v>
      </c>
      <c r="B99" s="84"/>
      <c r="C99" s="84"/>
      <c r="D99" s="84"/>
      <c r="E99" s="84"/>
      <c r="F99" s="84"/>
      <c r="G99" s="9">
        <f>SUM(G95:G98)</f>
        <v>1</v>
      </c>
      <c r="H99" s="9">
        <f>SUM(H95:H98)</f>
        <v>1904633</v>
      </c>
      <c r="J99" s="47"/>
    </row>
    <row r="100" spans="1:10" ht="19.8" x14ac:dyDescent="0.6">
      <c r="A100" s="5">
        <v>86</v>
      </c>
      <c r="B100" s="52" t="s">
        <v>1120</v>
      </c>
      <c r="C100" s="53">
        <v>2</v>
      </c>
      <c r="D100" s="7" t="s">
        <v>738</v>
      </c>
      <c r="E100" s="7" t="s">
        <v>740</v>
      </c>
      <c r="F100" s="7">
        <v>20802</v>
      </c>
      <c r="G100" s="8">
        <v>0.101433</v>
      </c>
      <c r="H100" s="7">
        <v>247303</v>
      </c>
    </row>
    <row r="101" spans="1:10" ht="19.8" x14ac:dyDescent="0.6">
      <c r="A101" s="5">
        <v>87</v>
      </c>
      <c r="B101" s="52" t="s">
        <v>1120</v>
      </c>
      <c r="C101" s="53">
        <v>2</v>
      </c>
      <c r="D101" s="7" t="s">
        <v>738</v>
      </c>
      <c r="E101" s="7" t="s">
        <v>739</v>
      </c>
      <c r="F101" s="7">
        <v>20801</v>
      </c>
      <c r="G101" s="8">
        <v>0.1389437</v>
      </c>
      <c r="H101" s="7">
        <v>338758</v>
      </c>
    </row>
    <row r="102" spans="1:10" ht="19.8" x14ac:dyDescent="0.6">
      <c r="A102" s="5">
        <v>88</v>
      </c>
      <c r="B102" s="52" t="s">
        <v>1120</v>
      </c>
      <c r="C102" s="53">
        <v>2</v>
      </c>
      <c r="D102" s="7" t="s">
        <v>721</v>
      </c>
      <c r="E102" s="7" t="s">
        <v>724</v>
      </c>
      <c r="F102" s="7">
        <v>20703</v>
      </c>
      <c r="G102" s="8">
        <v>0.23929729999999999</v>
      </c>
      <c r="H102" s="7">
        <v>583429</v>
      </c>
    </row>
    <row r="103" spans="1:10" ht="19.8" x14ac:dyDescent="0.6">
      <c r="A103" s="5">
        <v>89</v>
      </c>
      <c r="B103" s="52" t="s">
        <v>1120</v>
      </c>
      <c r="C103" s="53">
        <v>3</v>
      </c>
      <c r="D103" s="7" t="s">
        <v>301</v>
      </c>
      <c r="E103" s="7" t="s">
        <v>819</v>
      </c>
      <c r="F103" s="7">
        <v>31205</v>
      </c>
      <c r="G103" s="8">
        <v>0.31581819999999999</v>
      </c>
      <c r="H103" s="7">
        <v>769994</v>
      </c>
    </row>
    <row r="104" spans="1:10" ht="19.8" x14ac:dyDescent="0.6">
      <c r="A104" s="5">
        <v>90</v>
      </c>
      <c r="B104" s="52" t="s">
        <v>1120</v>
      </c>
      <c r="C104" s="53">
        <v>3</v>
      </c>
      <c r="D104" s="7" t="s">
        <v>301</v>
      </c>
      <c r="E104" s="7" t="s">
        <v>820</v>
      </c>
      <c r="F104" s="7">
        <v>31206</v>
      </c>
      <c r="G104" s="8">
        <v>0.20450779999999999</v>
      </c>
      <c r="H104" s="7">
        <v>498609</v>
      </c>
    </row>
    <row r="105" spans="1:10" ht="19.8" x14ac:dyDescent="0.6">
      <c r="A105" s="84" t="s">
        <v>21</v>
      </c>
      <c r="B105" s="84"/>
      <c r="C105" s="84"/>
      <c r="D105" s="84"/>
      <c r="E105" s="84"/>
      <c r="F105" s="84"/>
      <c r="G105" s="9">
        <f>SUM(G100:G104)</f>
        <v>1</v>
      </c>
      <c r="H105" s="9">
        <f>SUM(H100:H104)</f>
        <v>2438093</v>
      </c>
      <c r="J105" s="47"/>
    </row>
    <row r="106" spans="1:10" ht="19.8" x14ac:dyDescent="0.6">
      <c r="A106" s="5">
        <v>91</v>
      </c>
      <c r="B106" s="52" t="s">
        <v>1121</v>
      </c>
      <c r="C106" s="5" t="s">
        <v>972</v>
      </c>
      <c r="D106" s="7" t="s">
        <v>234</v>
      </c>
      <c r="E106" s="7" t="s">
        <v>977</v>
      </c>
      <c r="F106" s="7">
        <v>60402</v>
      </c>
      <c r="G106" s="8">
        <v>0.26706239999999998</v>
      </c>
      <c r="H106" s="7">
        <v>223178</v>
      </c>
    </row>
    <row r="107" spans="1:10" ht="19.8" x14ac:dyDescent="0.6">
      <c r="A107" s="5">
        <v>92</v>
      </c>
      <c r="B107" s="52" t="s">
        <v>1121</v>
      </c>
      <c r="C107" s="5" t="s">
        <v>972</v>
      </c>
      <c r="D107" s="7" t="s">
        <v>127</v>
      </c>
      <c r="E107" s="7" t="s">
        <v>974</v>
      </c>
      <c r="F107" s="7">
        <v>60204</v>
      </c>
      <c r="G107" s="8">
        <v>0.16625699999999999</v>
      </c>
      <c r="H107" s="7">
        <v>138937</v>
      </c>
    </row>
    <row r="108" spans="1:10" ht="19.8" x14ac:dyDescent="0.6">
      <c r="A108" s="5">
        <v>93</v>
      </c>
      <c r="B108" s="52" t="s">
        <v>1121</v>
      </c>
      <c r="C108" s="5" t="s">
        <v>972</v>
      </c>
      <c r="D108" s="7" t="s">
        <v>127</v>
      </c>
      <c r="E108" s="7" t="s">
        <v>233</v>
      </c>
      <c r="F108" s="7">
        <v>60202</v>
      </c>
      <c r="G108" s="8">
        <v>0.36721949999999998</v>
      </c>
      <c r="H108" s="7">
        <v>306877</v>
      </c>
    </row>
    <row r="109" spans="1:10" ht="19.8" x14ac:dyDescent="0.6">
      <c r="A109" s="5">
        <v>94</v>
      </c>
      <c r="B109" s="52" t="s">
        <v>1121</v>
      </c>
      <c r="C109" s="5" t="s">
        <v>972</v>
      </c>
      <c r="D109" s="7" t="s">
        <v>127</v>
      </c>
      <c r="E109" s="7" t="s">
        <v>973</v>
      </c>
      <c r="F109" s="7">
        <v>60203</v>
      </c>
      <c r="G109" s="8">
        <v>0.1994611</v>
      </c>
      <c r="H109" s="7">
        <v>166685</v>
      </c>
    </row>
    <row r="110" spans="1:10" ht="19.8" x14ac:dyDescent="0.6">
      <c r="A110" s="84" t="s">
        <v>21</v>
      </c>
      <c r="B110" s="84"/>
      <c r="C110" s="84"/>
      <c r="D110" s="84"/>
      <c r="E110" s="84"/>
      <c r="F110" s="84"/>
      <c r="G110" s="9">
        <f>SUM(G106:G109)</f>
        <v>1</v>
      </c>
      <c r="H110" s="9">
        <f>SUM(H106:H109)</f>
        <v>835677</v>
      </c>
      <c r="J110" s="47"/>
    </row>
    <row r="111" spans="1:10" ht="19.8" x14ac:dyDescent="0.6">
      <c r="A111" s="5">
        <v>95</v>
      </c>
      <c r="B111" s="52" t="s">
        <v>1122</v>
      </c>
      <c r="C111" s="53">
        <v>1</v>
      </c>
      <c r="D111" s="7" t="s">
        <v>25</v>
      </c>
      <c r="E111" s="7" t="s">
        <v>26</v>
      </c>
      <c r="F111" s="7">
        <v>10301</v>
      </c>
      <c r="G111" s="8">
        <v>0.75612299999999999</v>
      </c>
      <c r="H111" s="7">
        <v>32135888</v>
      </c>
    </row>
    <row r="112" spans="1:10" ht="19.8" x14ac:dyDescent="0.6">
      <c r="A112" s="5">
        <v>96</v>
      </c>
      <c r="B112" s="52" t="s">
        <v>1122</v>
      </c>
      <c r="C112" s="53">
        <v>1</v>
      </c>
      <c r="D112" s="7" t="s">
        <v>25</v>
      </c>
      <c r="E112" s="7" t="s">
        <v>30</v>
      </c>
      <c r="F112" s="7">
        <v>10307</v>
      </c>
      <c r="G112" s="8">
        <v>0.24387690000000001</v>
      </c>
      <c r="H112" s="7">
        <v>10364982</v>
      </c>
    </row>
    <row r="113" spans="1:10" ht="19.8" x14ac:dyDescent="0.6">
      <c r="A113" s="84" t="s">
        <v>21</v>
      </c>
      <c r="B113" s="84"/>
      <c r="C113" s="84"/>
      <c r="D113" s="84"/>
      <c r="E113" s="84"/>
      <c r="F113" s="84"/>
      <c r="G113" s="9">
        <f>SUM(G111:G112)</f>
        <v>0.99999989999999994</v>
      </c>
      <c r="H113" s="9">
        <f>SUM(H111:H112)</f>
        <v>42500870</v>
      </c>
      <c r="J113" s="47"/>
    </row>
    <row r="114" spans="1:10" ht="19.8" x14ac:dyDescent="0.6">
      <c r="A114" s="5">
        <v>97</v>
      </c>
      <c r="B114" s="52" t="s">
        <v>1123</v>
      </c>
      <c r="C114" s="5" t="s">
        <v>972</v>
      </c>
      <c r="D114" s="7" t="s">
        <v>78</v>
      </c>
      <c r="E114" s="7" t="s">
        <v>124</v>
      </c>
      <c r="F114" s="7">
        <v>60103</v>
      </c>
      <c r="G114" s="8">
        <v>0.15892329999999999</v>
      </c>
      <c r="H114" s="7">
        <v>2286154</v>
      </c>
    </row>
    <row r="115" spans="1:10" ht="19.8" x14ac:dyDescent="0.6">
      <c r="A115" s="5">
        <v>98</v>
      </c>
      <c r="B115" s="52" t="s">
        <v>1123</v>
      </c>
      <c r="C115" s="5" t="s">
        <v>972</v>
      </c>
      <c r="D115" s="7" t="s">
        <v>78</v>
      </c>
      <c r="E115" s="7" t="s">
        <v>126</v>
      </c>
      <c r="F115" s="7">
        <v>60106</v>
      </c>
      <c r="G115" s="8">
        <v>0.12159109999999999</v>
      </c>
      <c r="H115" s="7">
        <v>1749120</v>
      </c>
    </row>
    <row r="116" spans="1:10" ht="19.8" x14ac:dyDescent="0.6">
      <c r="A116" s="5">
        <v>99</v>
      </c>
      <c r="B116" s="52" t="s">
        <v>1123</v>
      </c>
      <c r="C116" s="5" t="s">
        <v>972</v>
      </c>
      <c r="D116" s="7" t="s">
        <v>78</v>
      </c>
      <c r="E116" s="7" t="s">
        <v>79</v>
      </c>
      <c r="F116" s="7">
        <v>60101</v>
      </c>
      <c r="G116" s="8">
        <v>0.2204034</v>
      </c>
      <c r="H116" s="7">
        <v>3170563</v>
      </c>
    </row>
    <row r="117" spans="1:10" ht="19.8" x14ac:dyDescent="0.6">
      <c r="A117" s="5">
        <v>100</v>
      </c>
      <c r="B117" s="52" t="s">
        <v>1123</v>
      </c>
      <c r="C117" s="5" t="s">
        <v>972</v>
      </c>
      <c r="D117" s="7" t="s">
        <v>78</v>
      </c>
      <c r="E117" s="7" t="s">
        <v>125</v>
      </c>
      <c r="F117" s="7">
        <v>60105</v>
      </c>
      <c r="G117" s="8">
        <v>0.24728140000000001</v>
      </c>
      <c r="H117" s="7">
        <v>3557210</v>
      </c>
    </row>
    <row r="118" spans="1:10" ht="19.8" x14ac:dyDescent="0.6">
      <c r="A118" s="5">
        <v>101</v>
      </c>
      <c r="B118" s="52" t="s">
        <v>1123</v>
      </c>
      <c r="C118" s="5" t="s">
        <v>972</v>
      </c>
      <c r="D118" s="7" t="s">
        <v>78</v>
      </c>
      <c r="E118" s="7" t="s">
        <v>123</v>
      </c>
      <c r="F118" s="7">
        <v>60102</v>
      </c>
      <c r="G118" s="8">
        <v>9.2830700000000002E-2</v>
      </c>
      <c r="H118" s="7">
        <v>1335395</v>
      </c>
    </row>
    <row r="119" spans="1:10" ht="19.8" x14ac:dyDescent="0.6">
      <c r="A119" s="5">
        <v>102</v>
      </c>
      <c r="B119" s="52" t="s">
        <v>1123</v>
      </c>
      <c r="C119" s="5" t="s">
        <v>972</v>
      </c>
      <c r="D119" s="7" t="s">
        <v>127</v>
      </c>
      <c r="E119" s="7" t="s">
        <v>128</v>
      </c>
      <c r="F119" s="7">
        <v>60201</v>
      </c>
      <c r="G119" s="8">
        <v>0.15897</v>
      </c>
      <c r="H119" s="7">
        <v>2286827</v>
      </c>
    </row>
    <row r="120" spans="1:10" ht="19.8" x14ac:dyDescent="0.6">
      <c r="A120" s="84" t="s">
        <v>21</v>
      </c>
      <c r="B120" s="84"/>
      <c r="C120" s="84"/>
      <c r="D120" s="84"/>
      <c r="E120" s="84"/>
      <c r="F120" s="84"/>
      <c r="G120" s="9">
        <f>SUM(G114:G119)</f>
        <v>0.99999989999999994</v>
      </c>
      <c r="H120" s="9">
        <f>SUM(H114:H119)</f>
        <v>14385269</v>
      </c>
      <c r="J120" s="47"/>
    </row>
    <row r="121" spans="1:10" ht="19.8" x14ac:dyDescent="0.6">
      <c r="A121" s="5">
        <v>103</v>
      </c>
      <c r="B121" s="52" t="s">
        <v>1124</v>
      </c>
      <c r="C121" s="53">
        <v>3</v>
      </c>
      <c r="D121" s="7" t="s">
        <v>773</v>
      </c>
      <c r="E121" s="7" t="s">
        <v>775</v>
      </c>
      <c r="F121" s="7">
        <v>30602</v>
      </c>
      <c r="G121" s="8">
        <v>7.2958700000000001E-2</v>
      </c>
      <c r="H121" s="7">
        <v>559905</v>
      </c>
    </row>
    <row r="122" spans="1:10" ht="19.8" x14ac:dyDescent="0.6">
      <c r="A122" s="5">
        <v>104</v>
      </c>
      <c r="B122" s="52" t="s">
        <v>1124</v>
      </c>
      <c r="C122" s="53">
        <v>3</v>
      </c>
      <c r="D122" s="7" t="s">
        <v>773</v>
      </c>
      <c r="E122" s="7" t="s">
        <v>776</v>
      </c>
      <c r="F122" s="7">
        <v>30603</v>
      </c>
      <c r="G122" s="8">
        <v>8.9106500000000005E-2</v>
      </c>
      <c r="H122" s="7">
        <v>683827</v>
      </c>
    </row>
    <row r="123" spans="1:10" ht="19.8" x14ac:dyDescent="0.6">
      <c r="A123" s="5">
        <v>105</v>
      </c>
      <c r="B123" s="52" t="s">
        <v>1124</v>
      </c>
      <c r="C123" s="53">
        <v>3</v>
      </c>
      <c r="D123" s="7" t="s">
        <v>773</v>
      </c>
      <c r="E123" s="7" t="s">
        <v>778</v>
      </c>
      <c r="F123" s="7">
        <v>30605</v>
      </c>
      <c r="G123" s="8">
        <v>7.6247300000000004E-2</v>
      </c>
      <c r="H123" s="7">
        <v>585143</v>
      </c>
    </row>
    <row r="124" spans="1:10" ht="19.8" x14ac:dyDescent="0.6">
      <c r="A124" s="5">
        <v>106</v>
      </c>
      <c r="B124" s="52" t="s">
        <v>1124</v>
      </c>
      <c r="C124" s="53">
        <v>3</v>
      </c>
      <c r="D124" s="7" t="s">
        <v>773</v>
      </c>
      <c r="E124" s="7" t="s">
        <v>779</v>
      </c>
      <c r="F124" s="7">
        <v>30606</v>
      </c>
      <c r="G124" s="8">
        <v>0.1048994</v>
      </c>
      <c r="H124" s="7">
        <v>805027</v>
      </c>
    </row>
    <row r="125" spans="1:10" ht="19.8" x14ac:dyDescent="0.6">
      <c r="A125" s="5">
        <v>107</v>
      </c>
      <c r="B125" s="52" t="s">
        <v>1124</v>
      </c>
      <c r="C125" s="53">
        <v>3</v>
      </c>
      <c r="D125" s="7" t="s">
        <v>773</v>
      </c>
      <c r="E125" s="7" t="s">
        <v>780</v>
      </c>
      <c r="F125" s="7">
        <v>30607</v>
      </c>
      <c r="G125" s="8">
        <v>8.4558499999999995E-2</v>
      </c>
      <c r="H125" s="7">
        <v>648925</v>
      </c>
    </row>
    <row r="126" spans="1:10" ht="19.8" x14ac:dyDescent="0.6">
      <c r="A126" s="5">
        <v>108</v>
      </c>
      <c r="B126" s="52" t="s">
        <v>1124</v>
      </c>
      <c r="C126" s="53">
        <v>3</v>
      </c>
      <c r="D126" s="7" t="s">
        <v>773</v>
      </c>
      <c r="E126" s="7" t="s">
        <v>777</v>
      </c>
      <c r="F126" s="7">
        <v>30604</v>
      </c>
      <c r="G126" s="8">
        <v>9.1347600000000001E-2</v>
      </c>
      <c r="H126" s="7">
        <v>701026</v>
      </c>
    </row>
    <row r="127" spans="1:10" ht="19.8" x14ac:dyDescent="0.6">
      <c r="A127" s="5">
        <v>109</v>
      </c>
      <c r="B127" s="52" t="s">
        <v>1124</v>
      </c>
      <c r="C127" s="53">
        <v>3</v>
      </c>
      <c r="D127" s="7" t="s">
        <v>773</v>
      </c>
      <c r="E127" s="7" t="s">
        <v>774</v>
      </c>
      <c r="F127" s="7">
        <v>30601</v>
      </c>
      <c r="G127" s="8">
        <v>7.4322700000000005E-2</v>
      </c>
      <c r="H127" s="7">
        <v>570372</v>
      </c>
    </row>
    <row r="128" spans="1:10" ht="19.8" x14ac:dyDescent="0.6">
      <c r="A128" s="5">
        <v>110</v>
      </c>
      <c r="B128" s="52" t="s">
        <v>1124</v>
      </c>
      <c r="C128" s="53">
        <v>3</v>
      </c>
      <c r="D128" s="7" t="s">
        <v>192</v>
      </c>
      <c r="E128" s="7" t="s">
        <v>332</v>
      </c>
      <c r="F128" s="7">
        <v>30413</v>
      </c>
      <c r="G128" s="8">
        <v>7.4684299999999995E-2</v>
      </c>
      <c r="H128" s="7">
        <v>573147</v>
      </c>
    </row>
    <row r="129" spans="1:10" ht="19.8" x14ac:dyDescent="0.6">
      <c r="A129" s="5">
        <v>111</v>
      </c>
      <c r="B129" s="52" t="s">
        <v>1124</v>
      </c>
      <c r="C129" s="53">
        <v>3</v>
      </c>
      <c r="D129" s="7" t="s">
        <v>94</v>
      </c>
      <c r="E129" s="7" t="s">
        <v>772</v>
      </c>
      <c r="F129" s="7">
        <v>30512</v>
      </c>
      <c r="G129" s="8">
        <v>9.4366900000000004E-2</v>
      </c>
      <c r="H129" s="7">
        <v>724197</v>
      </c>
    </row>
    <row r="130" spans="1:10" ht="19.8" x14ac:dyDescent="0.6">
      <c r="A130" s="5">
        <v>112</v>
      </c>
      <c r="B130" s="52" t="s">
        <v>1124</v>
      </c>
      <c r="C130" s="53">
        <v>3</v>
      </c>
      <c r="D130" s="7" t="s">
        <v>94</v>
      </c>
      <c r="E130" s="7" t="s">
        <v>771</v>
      </c>
      <c r="F130" s="7">
        <v>30511</v>
      </c>
      <c r="G130" s="8">
        <v>0.15911210000000001</v>
      </c>
      <c r="H130" s="7">
        <v>1221070</v>
      </c>
    </row>
    <row r="131" spans="1:10" ht="19.8" x14ac:dyDescent="0.6">
      <c r="A131" s="5">
        <v>113</v>
      </c>
      <c r="B131" s="52" t="s">
        <v>1124</v>
      </c>
      <c r="C131" s="53">
        <v>3</v>
      </c>
      <c r="D131" s="7" t="s">
        <v>83</v>
      </c>
      <c r="E131" s="7" t="s">
        <v>87</v>
      </c>
      <c r="F131" s="7">
        <v>30205</v>
      </c>
      <c r="G131" s="8">
        <v>7.8396199999999999E-2</v>
      </c>
      <c r="H131" s="7">
        <v>601633</v>
      </c>
    </row>
    <row r="132" spans="1:10" ht="19.8" x14ac:dyDescent="0.6">
      <c r="A132" s="84" t="s">
        <v>21</v>
      </c>
      <c r="B132" s="84"/>
      <c r="C132" s="84"/>
      <c r="D132" s="84"/>
      <c r="E132" s="84"/>
      <c r="F132" s="84"/>
      <c r="G132" s="9">
        <f>SUM(G121:G131)</f>
        <v>1.0000001999999999</v>
      </c>
      <c r="H132" s="9">
        <f>SUM(H121:H131)</f>
        <v>7674272</v>
      </c>
      <c r="J132" s="47"/>
    </row>
    <row r="133" spans="1:10" ht="19.8" x14ac:dyDescent="0.6">
      <c r="A133" s="5">
        <v>114</v>
      </c>
      <c r="B133" s="52" t="s">
        <v>1125</v>
      </c>
      <c r="C133" s="5" t="s">
        <v>1108</v>
      </c>
      <c r="D133" s="7" t="s">
        <v>1091</v>
      </c>
      <c r="E133" s="7" t="s">
        <v>1094</v>
      </c>
      <c r="F133" s="7">
        <v>70903</v>
      </c>
      <c r="G133" s="8">
        <v>0.13084370000000001</v>
      </c>
      <c r="H133" s="7">
        <v>115789</v>
      </c>
    </row>
    <row r="134" spans="1:10" ht="19.8" x14ac:dyDescent="0.6">
      <c r="A134" s="5">
        <v>115</v>
      </c>
      <c r="B134" s="52" t="s">
        <v>1125</v>
      </c>
      <c r="C134" s="5" t="s">
        <v>1108</v>
      </c>
      <c r="D134" s="7" t="s">
        <v>1091</v>
      </c>
      <c r="E134" s="7" t="s">
        <v>1100</v>
      </c>
      <c r="F134" s="7">
        <v>70909</v>
      </c>
      <c r="G134" s="8">
        <v>0.1213637</v>
      </c>
      <c r="H134" s="7">
        <v>107400</v>
      </c>
    </row>
    <row r="135" spans="1:10" ht="19.8" x14ac:dyDescent="0.6">
      <c r="A135" s="5">
        <v>116</v>
      </c>
      <c r="B135" s="52" t="s">
        <v>1125</v>
      </c>
      <c r="C135" s="5" t="s">
        <v>1108</v>
      </c>
      <c r="D135" s="7" t="s">
        <v>1091</v>
      </c>
      <c r="E135" s="7" t="s">
        <v>1099</v>
      </c>
      <c r="F135" s="7">
        <v>70908</v>
      </c>
      <c r="G135" s="8">
        <v>8.5144300000000006E-2</v>
      </c>
      <c r="H135" s="7">
        <v>75348</v>
      </c>
    </row>
    <row r="136" spans="1:10" ht="19.8" x14ac:dyDescent="0.6">
      <c r="A136" s="5">
        <v>117</v>
      </c>
      <c r="B136" s="52" t="s">
        <v>1125</v>
      </c>
      <c r="C136" s="5" t="s">
        <v>1108</v>
      </c>
      <c r="D136" s="7" t="s">
        <v>1091</v>
      </c>
      <c r="E136" s="7" t="s">
        <v>1095</v>
      </c>
      <c r="F136" s="7">
        <v>70904</v>
      </c>
      <c r="G136" s="8">
        <v>0.15830240000000001</v>
      </c>
      <c r="H136" s="7">
        <v>140089</v>
      </c>
    </row>
    <row r="137" spans="1:10" ht="19.8" x14ac:dyDescent="0.6">
      <c r="A137" s="5">
        <v>118</v>
      </c>
      <c r="B137" s="52" t="s">
        <v>1125</v>
      </c>
      <c r="C137" s="5" t="s">
        <v>1108</v>
      </c>
      <c r="D137" s="7" t="s">
        <v>1091</v>
      </c>
      <c r="E137" s="7" t="s">
        <v>1096</v>
      </c>
      <c r="F137" s="7">
        <v>70905</v>
      </c>
      <c r="G137" s="8">
        <v>0.18071180000000001</v>
      </c>
      <c r="H137" s="7">
        <v>159920</v>
      </c>
    </row>
    <row r="138" spans="1:10" ht="19.8" x14ac:dyDescent="0.6">
      <c r="A138" s="5">
        <v>119</v>
      </c>
      <c r="B138" s="52" t="s">
        <v>1125</v>
      </c>
      <c r="C138" s="5" t="s">
        <v>1108</v>
      </c>
      <c r="D138" s="7" t="s">
        <v>1091</v>
      </c>
      <c r="E138" s="7" t="s">
        <v>1097</v>
      </c>
      <c r="F138" s="7">
        <v>70906</v>
      </c>
      <c r="G138" s="8">
        <v>0.11942079999999999</v>
      </c>
      <c r="H138" s="7">
        <v>105681</v>
      </c>
    </row>
    <row r="139" spans="1:10" ht="19.8" x14ac:dyDescent="0.6">
      <c r="A139" s="5">
        <v>120</v>
      </c>
      <c r="B139" s="52" t="s">
        <v>1125</v>
      </c>
      <c r="C139" s="5" t="s">
        <v>1108</v>
      </c>
      <c r="D139" s="7" t="s">
        <v>1091</v>
      </c>
      <c r="E139" s="7" t="s">
        <v>1093</v>
      </c>
      <c r="F139" s="7">
        <v>70902</v>
      </c>
      <c r="G139" s="8">
        <v>0.20421320000000001</v>
      </c>
      <c r="H139" s="7">
        <v>180717</v>
      </c>
    </row>
    <row r="140" spans="1:10" ht="31.5" customHeight="1" x14ac:dyDescent="0.6">
      <c r="A140" s="84" t="s">
        <v>21</v>
      </c>
      <c r="B140" s="84"/>
      <c r="C140" s="84"/>
      <c r="D140" s="84"/>
      <c r="E140" s="84"/>
      <c r="F140" s="84"/>
      <c r="G140" s="9">
        <f>SUM(G133:G139)</f>
        <v>0.99999990000000005</v>
      </c>
      <c r="H140" s="9">
        <f>SUM(H133:H139)</f>
        <v>884944</v>
      </c>
      <c r="J140" s="47"/>
    </row>
    <row r="141" spans="1:10" ht="19.8" x14ac:dyDescent="0.6">
      <c r="A141" s="84" t="s">
        <v>240</v>
      </c>
      <c r="B141" s="84"/>
      <c r="C141" s="84"/>
      <c r="D141" s="84"/>
      <c r="E141" s="84"/>
      <c r="F141" s="84"/>
      <c r="G141" s="93">
        <v>170586306</v>
      </c>
      <c r="H141" s="94"/>
    </row>
  </sheetData>
  <mergeCells count="21">
    <mergeCell ref="A140:F140"/>
    <mergeCell ref="A141:F141"/>
    <mergeCell ref="G141:H141"/>
    <mergeCell ref="A99:F99"/>
    <mergeCell ref="A105:F105"/>
    <mergeCell ref="A110:F110"/>
    <mergeCell ref="A113:F113"/>
    <mergeCell ref="A120:F120"/>
    <mergeCell ref="A132:F132"/>
    <mergeCell ref="A94:F94"/>
    <mergeCell ref="A1:H1"/>
    <mergeCell ref="A2:H2"/>
    <mergeCell ref="A14:F14"/>
    <mergeCell ref="A22:F22"/>
    <mergeCell ref="A31:F31"/>
    <mergeCell ref="A46:F46"/>
    <mergeCell ref="A57:F57"/>
    <mergeCell ref="A64:F64"/>
    <mergeCell ref="A72:F72"/>
    <mergeCell ref="A79:F79"/>
    <mergeCell ref="A84:F8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9037-E605-41BE-B85D-893B6F1EC9ED}">
  <dimension ref="A1:F46"/>
  <sheetViews>
    <sheetView topLeftCell="A29" workbookViewId="0">
      <selection activeCell="G29" sqref="G1:G1048576"/>
    </sheetView>
  </sheetViews>
  <sheetFormatPr defaultRowHeight="14.4" x14ac:dyDescent="0.3"/>
  <cols>
    <col min="1" max="1" width="7.33203125" style="1" customWidth="1"/>
    <col min="2" max="2" width="25.88671875" style="1" bestFit="1" customWidth="1"/>
    <col min="3" max="3" width="15.33203125" style="1" bestFit="1" customWidth="1"/>
    <col min="4" max="4" width="21.109375" style="1" customWidth="1"/>
    <col min="5" max="5" width="21.33203125" style="1" bestFit="1" customWidth="1"/>
    <col min="6" max="6" width="8.88671875" style="1"/>
    <col min="7" max="7" width="10" style="1" bestFit="1" customWidth="1"/>
    <col min="8" max="16384" width="8.88671875" style="1"/>
  </cols>
  <sheetData>
    <row r="1" spans="1:5" ht="24" x14ac:dyDescent="0.3">
      <c r="A1" s="78" t="s">
        <v>1126</v>
      </c>
      <c r="B1" s="78"/>
      <c r="C1" s="78"/>
      <c r="D1" s="78"/>
      <c r="E1" s="78"/>
    </row>
    <row r="2" spans="1:5" ht="21" x14ac:dyDescent="0.3">
      <c r="A2" s="79" t="s">
        <v>1127</v>
      </c>
      <c r="B2" s="79"/>
      <c r="C2" s="79"/>
      <c r="D2" s="79"/>
      <c r="E2" s="79"/>
    </row>
    <row r="3" spans="1:5" ht="39.6" x14ac:dyDescent="0.3">
      <c r="A3" s="3" t="s">
        <v>2</v>
      </c>
      <c r="B3" s="3" t="s">
        <v>1106</v>
      </c>
      <c r="C3" s="3" t="s">
        <v>243</v>
      </c>
      <c r="D3" s="3" t="s">
        <v>1128</v>
      </c>
      <c r="E3" s="3" t="s">
        <v>10</v>
      </c>
    </row>
    <row r="4" spans="1:5" ht="19.8" x14ac:dyDescent="0.3">
      <c r="A4" s="5">
        <v>1</v>
      </c>
      <c r="B4" s="52" t="s">
        <v>1107</v>
      </c>
      <c r="C4" s="5" t="s">
        <v>245</v>
      </c>
      <c r="D4" s="5">
        <v>1</v>
      </c>
      <c r="E4" s="56">
        <v>3311834</v>
      </c>
    </row>
    <row r="5" spans="1:5" ht="19.8" x14ac:dyDescent="0.6">
      <c r="A5" s="95" t="s">
        <v>21</v>
      </c>
      <c r="B5" s="96"/>
      <c r="C5" s="97"/>
      <c r="D5" s="70">
        <f>SUM(D4)</f>
        <v>1</v>
      </c>
      <c r="E5" s="71">
        <f>SUM(E4)</f>
        <v>3311834</v>
      </c>
    </row>
    <row r="6" spans="1:5" ht="19.8" x14ac:dyDescent="0.3">
      <c r="A6" s="5">
        <v>2</v>
      </c>
      <c r="B6" s="52" t="s">
        <v>1114</v>
      </c>
      <c r="C6" s="5">
        <v>1</v>
      </c>
      <c r="D6" s="5">
        <v>1</v>
      </c>
      <c r="E6" s="56">
        <v>345830</v>
      </c>
    </row>
    <row r="7" spans="1:5" ht="19.8" x14ac:dyDescent="0.6">
      <c r="A7" s="95" t="s">
        <v>21</v>
      </c>
      <c r="B7" s="96"/>
      <c r="C7" s="97"/>
      <c r="D7" s="70">
        <f>SUM(D6)</f>
        <v>1</v>
      </c>
      <c r="E7" s="71">
        <f>SUM(E6)</f>
        <v>345830</v>
      </c>
    </row>
    <row r="8" spans="1:5" ht="19.8" x14ac:dyDescent="0.3">
      <c r="A8" s="5">
        <v>3</v>
      </c>
      <c r="B8" s="52" t="s">
        <v>1117</v>
      </c>
      <c r="C8" s="5">
        <v>5</v>
      </c>
      <c r="D8" s="5">
        <v>1</v>
      </c>
      <c r="E8" s="56">
        <v>150928</v>
      </c>
    </row>
    <row r="9" spans="1:5" ht="19.8" x14ac:dyDescent="0.6">
      <c r="A9" s="95" t="s">
        <v>21</v>
      </c>
      <c r="B9" s="96"/>
      <c r="C9" s="97"/>
      <c r="D9" s="70">
        <f>SUM(D8)</f>
        <v>1</v>
      </c>
      <c r="E9" s="71">
        <f>SUM(E8)</f>
        <v>150928</v>
      </c>
    </row>
    <row r="10" spans="1:5" ht="19.8" x14ac:dyDescent="0.3">
      <c r="A10" s="5">
        <v>4</v>
      </c>
      <c r="B10" s="52" t="s">
        <v>1116</v>
      </c>
      <c r="C10" s="5">
        <v>1</v>
      </c>
      <c r="D10" s="55">
        <v>0.53948220000000002</v>
      </c>
      <c r="E10" s="56">
        <v>610466</v>
      </c>
    </row>
    <row r="11" spans="1:5" ht="19.8" x14ac:dyDescent="0.3">
      <c r="A11" s="5">
        <v>5</v>
      </c>
      <c r="B11" s="52" t="s">
        <v>1116</v>
      </c>
      <c r="C11" s="5">
        <v>2</v>
      </c>
      <c r="D11" s="55">
        <v>0.46051789999999998</v>
      </c>
      <c r="E11" s="56">
        <v>521112</v>
      </c>
    </row>
    <row r="12" spans="1:5" ht="19.8" x14ac:dyDescent="0.6">
      <c r="A12" s="95" t="s">
        <v>21</v>
      </c>
      <c r="B12" s="96"/>
      <c r="C12" s="97"/>
      <c r="D12" s="57">
        <f>SUM(D10:D11)</f>
        <v>1.0000001000000001</v>
      </c>
      <c r="E12" s="58">
        <f>SUM(E10:E11)</f>
        <v>1131578</v>
      </c>
    </row>
    <row r="13" spans="1:5" ht="19.8" x14ac:dyDescent="0.3">
      <c r="A13" s="5">
        <v>6</v>
      </c>
      <c r="B13" s="52" t="s">
        <v>1115</v>
      </c>
      <c r="C13" s="5" t="s">
        <v>245</v>
      </c>
      <c r="D13" s="5">
        <v>1</v>
      </c>
      <c r="E13" s="56">
        <v>211405</v>
      </c>
    </row>
    <row r="14" spans="1:5" ht="19.8" x14ac:dyDescent="0.6">
      <c r="A14" s="95" t="s">
        <v>21</v>
      </c>
      <c r="B14" s="96"/>
      <c r="C14" s="97"/>
      <c r="D14" s="70">
        <f>SUM(D13)</f>
        <v>1</v>
      </c>
      <c r="E14" s="71">
        <f>SUM(E13)</f>
        <v>211405</v>
      </c>
    </row>
    <row r="15" spans="1:5" ht="19.8" x14ac:dyDescent="0.3">
      <c r="A15" s="5">
        <v>7</v>
      </c>
      <c r="B15" s="52" t="s">
        <v>1111</v>
      </c>
      <c r="C15" s="5">
        <v>2</v>
      </c>
      <c r="D15" s="55">
        <v>7.6886800000000005E-2</v>
      </c>
      <c r="E15" s="56">
        <v>5764436</v>
      </c>
    </row>
    <row r="16" spans="1:5" ht="19.8" x14ac:dyDescent="0.3">
      <c r="A16" s="5">
        <v>8</v>
      </c>
      <c r="B16" s="52" t="s">
        <v>1111</v>
      </c>
      <c r="C16" s="5">
        <v>3</v>
      </c>
      <c r="D16" s="55">
        <v>0.49836019999999998</v>
      </c>
      <c r="E16" s="56">
        <v>37363564</v>
      </c>
    </row>
    <row r="17" spans="1:5" ht="19.8" x14ac:dyDescent="0.3">
      <c r="A17" s="5">
        <v>10</v>
      </c>
      <c r="B17" s="52" t="s">
        <v>1111</v>
      </c>
      <c r="C17" s="5">
        <v>5</v>
      </c>
      <c r="D17" s="55">
        <v>0.10083010000000001</v>
      </c>
      <c r="E17" s="56">
        <v>7559535</v>
      </c>
    </row>
    <row r="18" spans="1:5" ht="19.8" x14ac:dyDescent="0.3">
      <c r="A18" s="5">
        <v>9</v>
      </c>
      <c r="B18" s="52" t="s">
        <v>1111</v>
      </c>
      <c r="C18" s="5" t="s">
        <v>246</v>
      </c>
      <c r="D18" s="55">
        <v>0.32392300000000002</v>
      </c>
      <c r="E18" s="56">
        <v>24285483</v>
      </c>
    </row>
    <row r="19" spans="1:5" ht="19.8" x14ac:dyDescent="0.6">
      <c r="A19" s="95" t="s">
        <v>21</v>
      </c>
      <c r="B19" s="96"/>
      <c r="C19" s="97"/>
      <c r="D19" s="57">
        <f>SUM(D15:D18)</f>
        <v>1.0000001000000001</v>
      </c>
      <c r="E19" s="58">
        <f>SUM(E15:E18)</f>
        <v>74973018</v>
      </c>
    </row>
    <row r="20" spans="1:5" ht="19.8" x14ac:dyDescent="0.3">
      <c r="A20" s="5">
        <v>12</v>
      </c>
      <c r="B20" s="52" t="s">
        <v>1113</v>
      </c>
      <c r="C20" s="5">
        <v>5</v>
      </c>
      <c r="D20" s="55">
        <v>0.28707319999999997</v>
      </c>
      <c r="E20" s="56">
        <v>58193</v>
      </c>
    </row>
    <row r="21" spans="1:5" ht="19.8" x14ac:dyDescent="0.3">
      <c r="A21" s="5">
        <v>13</v>
      </c>
      <c r="B21" s="52" t="s">
        <v>1113</v>
      </c>
      <c r="C21" s="5" t="s">
        <v>244</v>
      </c>
      <c r="D21" s="55">
        <v>0.32245509999999999</v>
      </c>
      <c r="E21" s="56">
        <v>65365</v>
      </c>
    </row>
    <row r="22" spans="1:5" ht="19.8" x14ac:dyDescent="0.3">
      <c r="A22" s="5">
        <v>11</v>
      </c>
      <c r="B22" s="52" t="s">
        <v>1113</v>
      </c>
      <c r="C22" s="5" t="s">
        <v>246</v>
      </c>
      <c r="D22" s="55">
        <v>0.39047179999999998</v>
      </c>
      <c r="E22" s="56">
        <v>79153</v>
      </c>
    </row>
    <row r="23" spans="1:5" ht="19.8" x14ac:dyDescent="0.6">
      <c r="A23" s="95" t="s">
        <v>21</v>
      </c>
      <c r="B23" s="96"/>
      <c r="C23" s="97"/>
      <c r="D23" s="57">
        <f>SUM(D20:D22)</f>
        <v>1.0000001000000001</v>
      </c>
      <c r="E23" s="58">
        <f>SUM(E20:E22)</f>
        <v>202711</v>
      </c>
    </row>
    <row r="24" spans="1:5" ht="19.8" x14ac:dyDescent="0.3">
      <c r="A24" s="5">
        <v>14</v>
      </c>
      <c r="B24" s="52" t="s">
        <v>1120</v>
      </c>
      <c r="C24" s="5">
        <v>2</v>
      </c>
      <c r="D24" s="55">
        <v>0.47967399999999999</v>
      </c>
      <c r="E24" s="56">
        <v>1169490</v>
      </c>
    </row>
    <row r="25" spans="1:5" ht="19.8" x14ac:dyDescent="0.3">
      <c r="A25" s="5">
        <v>15</v>
      </c>
      <c r="B25" s="52" t="s">
        <v>1120</v>
      </c>
      <c r="C25" s="5">
        <v>3</v>
      </c>
      <c r="D25" s="55">
        <v>0.52032599999999996</v>
      </c>
      <c r="E25" s="56">
        <v>1268603</v>
      </c>
    </row>
    <row r="26" spans="1:5" ht="19.8" x14ac:dyDescent="0.6">
      <c r="A26" s="95" t="s">
        <v>21</v>
      </c>
      <c r="B26" s="96"/>
      <c r="C26" s="97"/>
      <c r="D26" s="57">
        <f>SUM(D24:D25)</f>
        <v>1</v>
      </c>
      <c r="E26" s="58">
        <f>SUM(E24:E25)</f>
        <v>2438093</v>
      </c>
    </row>
    <row r="27" spans="1:5" ht="19.8" x14ac:dyDescent="0.3">
      <c r="A27" s="5">
        <v>16</v>
      </c>
      <c r="B27" s="52" t="s">
        <v>1110</v>
      </c>
      <c r="C27" s="5">
        <v>5</v>
      </c>
      <c r="D27" s="55">
        <v>0.75453919999999997</v>
      </c>
      <c r="E27" s="56">
        <v>6886304</v>
      </c>
    </row>
    <row r="28" spans="1:5" ht="19.8" x14ac:dyDescent="0.3">
      <c r="A28" s="5">
        <v>17</v>
      </c>
      <c r="B28" s="52" t="s">
        <v>1110</v>
      </c>
      <c r="C28" s="5" t="s">
        <v>244</v>
      </c>
      <c r="D28" s="55">
        <v>0.24546080000000001</v>
      </c>
      <c r="E28" s="56">
        <v>2240199</v>
      </c>
    </row>
    <row r="29" spans="1:5" ht="19.8" x14ac:dyDescent="0.6">
      <c r="A29" s="95" t="s">
        <v>21</v>
      </c>
      <c r="B29" s="96"/>
      <c r="C29" s="97"/>
      <c r="D29" s="57">
        <f>SUM(D27:D28)</f>
        <v>1</v>
      </c>
      <c r="E29" s="58">
        <f>SUM(E27:E28)</f>
        <v>9126503</v>
      </c>
    </row>
    <row r="30" spans="1:5" ht="19.8" x14ac:dyDescent="0.3">
      <c r="A30" s="5">
        <v>18</v>
      </c>
      <c r="B30" s="52" t="s">
        <v>1109</v>
      </c>
      <c r="C30" s="5">
        <v>5</v>
      </c>
      <c r="D30" s="55">
        <v>0.82311520000000005</v>
      </c>
      <c r="E30" s="56">
        <v>583407</v>
      </c>
    </row>
    <row r="31" spans="1:5" ht="19.8" x14ac:dyDescent="0.3">
      <c r="A31" s="5">
        <v>19</v>
      </c>
      <c r="B31" s="52" t="s">
        <v>1109</v>
      </c>
      <c r="C31" s="5" t="s">
        <v>244</v>
      </c>
      <c r="D31" s="55">
        <v>0.17688480000000001</v>
      </c>
      <c r="E31" s="56">
        <v>125372</v>
      </c>
    </row>
    <row r="32" spans="1:5" ht="19.8" x14ac:dyDescent="0.6">
      <c r="A32" s="95" t="s">
        <v>21</v>
      </c>
      <c r="B32" s="96"/>
      <c r="C32" s="97"/>
      <c r="D32" s="57">
        <f>SUM(D30:D31)</f>
        <v>1</v>
      </c>
      <c r="E32" s="58">
        <f>SUM(E30:E31)</f>
        <v>708779</v>
      </c>
    </row>
    <row r="33" spans="1:6" ht="19.8" x14ac:dyDescent="0.3">
      <c r="A33" s="5">
        <v>20</v>
      </c>
      <c r="B33" s="52" t="s">
        <v>1119</v>
      </c>
      <c r="C33" s="5">
        <v>1</v>
      </c>
      <c r="D33" s="5">
        <v>1</v>
      </c>
      <c r="E33" s="56">
        <v>1904633</v>
      </c>
    </row>
    <row r="34" spans="1:6" ht="19.8" x14ac:dyDescent="0.6">
      <c r="A34" s="95" t="s">
        <v>21</v>
      </c>
      <c r="B34" s="96"/>
      <c r="C34" s="97"/>
      <c r="D34" s="70">
        <f>SUM(D33)</f>
        <v>1</v>
      </c>
      <c r="E34" s="71">
        <f>SUM(E33)</f>
        <v>1904633</v>
      </c>
    </row>
    <row r="35" spans="1:6" ht="19.8" x14ac:dyDescent="0.3">
      <c r="A35" s="5">
        <v>21</v>
      </c>
      <c r="B35" s="52" t="s">
        <v>1121</v>
      </c>
      <c r="C35" s="5" t="s">
        <v>244</v>
      </c>
      <c r="D35" s="5">
        <v>1</v>
      </c>
      <c r="E35" s="56">
        <v>835677</v>
      </c>
    </row>
    <row r="36" spans="1:6" ht="19.8" x14ac:dyDescent="0.6">
      <c r="A36" s="95" t="s">
        <v>21</v>
      </c>
      <c r="B36" s="96"/>
      <c r="C36" s="97"/>
      <c r="D36" s="70">
        <f>SUM(D35)</f>
        <v>1</v>
      </c>
      <c r="E36" s="71">
        <f>SUM(E35)</f>
        <v>835677</v>
      </c>
    </row>
    <row r="37" spans="1:6" ht="19.8" x14ac:dyDescent="0.3">
      <c r="A37" s="5">
        <v>22</v>
      </c>
      <c r="B37" s="52" t="s">
        <v>1118</v>
      </c>
      <c r="C37" s="5">
        <v>3</v>
      </c>
      <c r="D37" s="5">
        <v>1</v>
      </c>
      <c r="E37" s="56">
        <v>9799962</v>
      </c>
    </row>
    <row r="38" spans="1:6" ht="19.8" x14ac:dyDescent="0.6">
      <c r="A38" s="95" t="s">
        <v>21</v>
      </c>
      <c r="B38" s="96"/>
      <c r="C38" s="97"/>
      <c r="D38" s="70">
        <f>SUM(D37)</f>
        <v>1</v>
      </c>
      <c r="E38" s="71">
        <f>SUM(E37)</f>
        <v>9799962</v>
      </c>
    </row>
    <row r="39" spans="1:6" ht="19.8" x14ac:dyDescent="0.3">
      <c r="A39" s="5">
        <v>23</v>
      </c>
      <c r="B39" s="52" t="s">
        <v>1124</v>
      </c>
      <c r="C39" s="5">
        <v>3</v>
      </c>
      <c r="D39" s="5">
        <v>1</v>
      </c>
      <c r="E39" s="56">
        <v>7674272</v>
      </c>
    </row>
    <row r="40" spans="1:6" ht="19.8" x14ac:dyDescent="0.6">
      <c r="A40" s="95" t="s">
        <v>21</v>
      </c>
      <c r="B40" s="96"/>
      <c r="C40" s="97"/>
      <c r="D40" s="70">
        <f>SUM(D39)</f>
        <v>1</v>
      </c>
      <c r="E40" s="71">
        <f>SUM(E39)</f>
        <v>7674272</v>
      </c>
    </row>
    <row r="41" spans="1:6" ht="19.8" x14ac:dyDescent="0.3">
      <c r="A41" s="5">
        <v>24</v>
      </c>
      <c r="B41" s="52" t="s">
        <v>1125</v>
      </c>
      <c r="C41" s="5" t="s">
        <v>245</v>
      </c>
      <c r="D41" s="5">
        <v>1</v>
      </c>
      <c r="E41" s="56">
        <v>884944</v>
      </c>
    </row>
    <row r="42" spans="1:6" ht="19.8" x14ac:dyDescent="0.6">
      <c r="A42" s="95" t="s">
        <v>21</v>
      </c>
      <c r="B42" s="96"/>
      <c r="C42" s="97"/>
      <c r="D42" s="70">
        <f>SUM(D41)</f>
        <v>1</v>
      </c>
      <c r="E42" s="71">
        <f>SUM(E41)</f>
        <v>884944</v>
      </c>
    </row>
    <row r="43" spans="1:6" ht="19.8" x14ac:dyDescent="0.3">
      <c r="A43" s="5">
        <v>25</v>
      </c>
      <c r="B43" s="52" t="s">
        <v>1123</v>
      </c>
      <c r="C43" s="5" t="s">
        <v>244</v>
      </c>
      <c r="D43" s="5">
        <v>1</v>
      </c>
      <c r="E43" s="56">
        <v>14385269</v>
      </c>
    </row>
    <row r="44" spans="1:6" ht="19.8" x14ac:dyDescent="0.6">
      <c r="A44" s="95" t="s">
        <v>21</v>
      </c>
      <c r="B44" s="96"/>
      <c r="C44" s="97"/>
      <c r="D44" s="70">
        <f>SUM(D43)</f>
        <v>1</v>
      </c>
      <c r="E44" s="71">
        <f>SUM(E43)</f>
        <v>14385269</v>
      </c>
    </row>
    <row r="45" spans="1:6" ht="19.8" x14ac:dyDescent="0.3">
      <c r="A45" s="5">
        <v>26</v>
      </c>
      <c r="B45" s="52" t="s">
        <v>1122</v>
      </c>
      <c r="C45" s="5">
        <v>1</v>
      </c>
      <c r="D45" s="73">
        <v>0.99999990000000005</v>
      </c>
      <c r="E45" s="56">
        <v>42500870</v>
      </c>
      <c r="F45" s="22"/>
    </row>
    <row r="46" spans="1:6" ht="19.8" x14ac:dyDescent="0.6">
      <c r="A46" s="95" t="s">
        <v>21</v>
      </c>
      <c r="B46" s="96"/>
      <c r="C46" s="97"/>
      <c r="D46" s="72">
        <f>SUM(D45)</f>
        <v>0.99999990000000005</v>
      </c>
      <c r="E46" s="71">
        <f>SUM(E45)</f>
        <v>42500870</v>
      </c>
    </row>
  </sheetData>
  <mergeCells count="19">
    <mergeCell ref="A38:C38"/>
    <mergeCell ref="A40:C40"/>
    <mergeCell ref="A42:C42"/>
    <mergeCell ref="A44:C44"/>
    <mergeCell ref="A46:C46"/>
    <mergeCell ref="A14:C14"/>
    <mergeCell ref="A34:C34"/>
    <mergeCell ref="A36:C36"/>
    <mergeCell ref="A12:C12"/>
    <mergeCell ref="A19:C19"/>
    <mergeCell ref="A23:C23"/>
    <mergeCell ref="A26:C26"/>
    <mergeCell ref="A29:C29"/>
    <mergeCell ref="A32:C32"/>
    <mergeCell ref="A1:E1"/>
    <mergeCell ref="A2:E2"/>
    <mergeCell ref="A5:C5"/>
    <mergeCell ref="A7:C7"/>
    <mergeCell ref="A9:C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94F2B-045C-4AFA-8A0B-3CD9619FE404}">
  <dimension ref="A1:R249"/>
  <sheetViews>
    <sheetView topLeftCell="A234" workbookViewId="0">
      <selection activeCell="K234" sqref="K1:K1048576"/>
    </sheetView>
  </sheetViews>
  <sheetFormatPr defaultRowHeight="21" x14ac:dyDescent="0.65"/>
  <cols>
    <col min="1" max="1" width="5" style="1" customWidth="1"/>
    <col min="2" max="2" width="21.33203125" style="1" customWidth="1"/>
    <col min="3" max="3" width="6.5546875" style="54" customWidth="1"/>
    <col min="4" max="4" width="9.5546875" style="1" customWidth="1"/>
    <col min="5" max="5" width="22" style="1" customWidth="1"/>
    <col min="6" max="6" width="14" style="54" bestFit="1" customWidth="1"/>
    <col min="7" max="7" width="9" style="1" customWidth="1"/>
    <col min="8" max="8" width="9.109375" style="64" bestFit="1" customWidth="1"/>
    <col min="9" max="9" width="15.44140625" style="47" customWidth="1"/>
    <col min="10" max="10" width="4.109375" style="1" customWidth="1"/>
    <col min="11" max="11" width="13.33203125" style="1" customWidth="1"/>
    <col min="12" max="16384" width="8.88671875" style="1"/>
  </cols>
  <sheetData>
    <row r="1" spans="1:11" ht="24" x14ac:dyDescent="0.3">
      <c r="A1" s="78" t="s">
        <v>1129</v>
      </c>
      <c r="B1" s="78"/>
      <c r="C1" s="78"/>
      <c r="D1" s="78"/>
      <c r="E1" s="78"/>
      <c r="F1" s="78"/>
      <c r="G1" s="78"/>
      <c r="H1" s="78"/>
      <c r="I1" s="78"/>
    </row>
    <row r="2" spans="1:11" x14ac:dyDescent="0.65">
      <c r="A2" s="89" t="s">
        <v>1130</v>
      </c>
      <c r="B2" s="89"/>
      <c r="C2" s="89"/>
      <c r="D2" s="89"/>
      <c r="E2" s="89"/>
      <c r="F2" s="89"/>
      <c r="G2" s="89"/>
      <c r="H2" s="89"/>
      <c r="I2" s="89"/>
    </row>
    <row r="3" spans="1:11" x14ac:dyDescent="0.65">
      <c r="A3" s="82" t="s">
        <v>2</v>
      </c>
      <c r="B3" s="82" t="s">
        <v>1131</v>
      </c>
      <c r="C3" s="82" t="s">
        <v>1132</v>
      </c>
      <c r="D3" s="82" t="s">
        <v>4</v>
      </c>
      <c r="E3" s="82" t="s">
        <v>5</v>
      </c>
      <c r="F3" s="82" t="s">
        <v>6</v>
      </c>
      <c r="G3" s="82" t="s">
        <v>489</v>
      </c>
      <c r="H3" s="90" t="s">
        <v>8</v>
      </c>
      <c r="I3" s="90"/>
    </row>
    <row r="4" spans="1:11" ht="89.25" customHeight="1" x14ac:dyDescent="0.3">
      <c r="A4" s="82"/>
      <c r="B4" s="82"/>
      <c r="C4" s="82"/>
      <c r="D4" s="82"/>
      <c r="E4" s="82"/>
      <c r="F4" s="82"/>
      <c r="G4" s="82"/>
      <c r="H4" s="46" t="s">
        <v>9</v>
      </c>
      <c r="I4" s="4" t="s">
        <v>10</v>
      </c>
    </row>
    <row r="5" spans="1:11" x14ac:dyDescent="0.65">
      <c r="A5" s="5">
        <v>1</v>
      </c>
      <c r="B5" s="6" t="s">
        <v>1133</v>
      </c>
      <c r="C5" s="53">
        <v>9.4</v>
      </c>
      <c r="D5" s="7" t="s">
        <v>854</v>
      </c>
      <c r="E5" s="7" t="s">
        <v>864</v>
      </c>
      <c r="F5" s="53">
        <v>40910</v>
      </c>
      <c r="G5" s="8">
        <v>0.625</v>
      </c>
      <c r="H5" s="18">
        <v>0.80645160000000005</v>
      </c>
      <c r="I5" s="59">
        <v>5238792</v>
      </c>
    </row>
    <row r="6" spans="1:11" x14ac:dyDescent="0.65">
      <c r="A6" s="5">
        <v>1</v>
      </c>
      <c r="B6" s="6" t="s">
        <v>1133</v>
      </c>
      <c r="C6" s="53">
        <v>9.4</v>
      </c>
      <c r="D6" s="7" t="s">
        <v>392</v>
      </c>
      <c r="E6" s="7" t="s">
        <v>911</v>
      </c>
      <c r="F6" s="53">
        <v>50603</v>
      </c>
      <c r="G6" s="8">
        <v>0.375</v>
      </c>
      <c r="H6" s="18">
        <v>0.19354840000000001</v>
      </c>
      <c r="I6" s="59">
        <v>1257310</v>
      </c>
    </row>
    <row r="7" spans="1:11" ht="25.5" customHeight="1" x14ac:dyDescent="0.6">
      <c r="A7" s="80" t="s">
        <v>21</v>
      </c>
      <c r="B7" s="80"/>
      <c r="C7" s="80"/>
      <c r="D7" s="80"/>
      <c r="E7" s="80"/>
      <c r="F7" s="80"/>
      <c r="G7" s="9">
        <f>SUM(G5:G6)</f>
        <v>1</v>
      </c>
      <c r="H7" s="9">
        <f>SUM(H5:H6)</f>
        <v>1</v>
      </c>
      <c r="I7" s="9">
        <f>SUM(I5:I6)</f>
        <v>6496102</v>
      </c>
      <c r="K7" s="47"/>
    </row>
    <row r="8" spans="1:11" x14ac:dyDescent="0.65">
      <c r="A8" s="5">
        <v>2</v>
      </c>
      <c r="B8" s="6" t="s">
        <v>1134</v>
      </c>
      <c r="C8" s="53">
        <v>7</v>
      </c>
      <c r="D8" s="7" t="s">
        <v>192</v>
      </c>
      <c r="E8" s="7" t="s">
        <v>195</v>
      </c>
      <c r="F8" s="53">
        <v>30403</v>
      </c>
      <c r="G8" s="8">
        <v>0.17729639999999999</v>
      </c>
      <c r="H8" s="18">
        <v>0.17729639999999999</v>
      </c>
      <c r="I8" s="59">
        <v>509361</v>
      </c>
    </row>
    <row r="9" spans="1:11" x14ac:dyDescent="0.65">
      <c r="A9" s="5">
        <v>2</v>
      </c>
      <c r="B9" s="6" t="s">
        <v>1134</v>
      </c>
      <c r="C9" s="53">
        <v>7</v>
      </c>
      <c r="D9" s="7" t="s">
        <v>192</v>
      </c>
      <c r="E9" s="7" t="s">
        <v>756</v>
      </c>
      <c r="F9" s="53">
        <v>30404</v>
      </c>
      <c r="G9" s="8">
        <v>0.6397661</v>
      </c>
      <c r="H9" s="18">
        <v>0.6397661</v>
      </c>
      <c r="I9" s="59">
        <v>1838007</v>
      </c>
    </row>
    <row r="10" spans="1:11" x14ac:dyDescent="0.65">
      <c r="A10" s="5">
        <v>2</v>
      </c>
      <c r="B10" s="6" t="s">
        <v>1134</v>
      </c>
      <c r="C10" s="53">
        <v>7</v>
      </c>
      <c r="D10" s="7" t="s">
        <v>192</v>
      </c>
      <c r="E10" s="7" t="s">
        <v>758</v>
      </c>
      <c r="F10" s="53">
        <v>30405</v>
      </c>
      <c r="G10" s="8">
        <v>0.1829375</v>
      </c>
      <c r="H10" s="18">
        <v>0.1829375</v>
      </c>
      <c r="I10" s="59">
        <v>525568</v>
      </c>
    </row>
    <row r="11" spans="1:11" ht="19.8" x14ac:dyDescent="0.6">
      <c r="A11" s="80" t="s">
        <v>21</v>
      </c>
      <c r="B11" s="80"/>
      <c r="C11" s="80"/>
      <c r="D11" s="80"/>
      <c r="E11" s="80"/>
      <c r="F11" s="80"/>
      <c r="G11" s="9">
        <f>SUM(G8:G10)</f>
        <v>1</v>
      </c>
      <c r="H11" s="9">
        <f t="shared" ref="H11:I11" si="0">SUM(H8:H10)</f>
        <v>1</v>
      </c>
      <c r="I11" s="9">
        <f t="shared" si="0"/>
        <v>2872936</v>
      </c>
      <c r="K11" s="47"/>
    </row>
    <row r="12" spans="1:11" x14ac:dyDescent="0.65">
      <c r="A12" s="14">
        <v>3</v>
      </c>
      <c r="B12" s="6" t="s">
        <v>1135</v>
      </c>
      <c r="C12" s="14">
        <v>22</v>
      </c>
      <c r="D12" s="5" t="s">
        <v>290</v>
      </c>
      <c r="E12" s="5" t="s">
        <v>792</v>
      </c>
      <c r="F12" s="53">
        <v>30806</v>
      </c>
      <c r="G12" s="9"/>
      <c r="H12" s="18">
        <v>0.37802330000000001</v>
      </c>
      <c r="I12" s="59">
        <v>207913</v>
      </c>
    </row>
    <row r="13" spans="1:11" x14ac:dyDescent="0.65">
      <c r="A13" s="14">
        <v>3</v>
      </c>
      <c r="B13" s="6" t="s">
        <v>1135</v>
      </c>
      <c r="C13" s="14">
        <v>22</v>
      </c>
      <c r="D13" s="5" t="s">
        <v>301</v>
      </c>
      <c r="E13" s="5" t="s">
        <v>816</v>
      </c>
      <c r="F13" s="53">
        <v>31201</v>
      </c>
      <c r="G13" s="9"/>
      <c r="H13" s="18">
        <v>0.21274129999999999</v>
      </c>
      <c r="I13" s="59">
        <v>117008</v>
      </c>
    </row>
    <row r="14" spans="1:11" x14ac:dyDescent="0.65">
      <c r="A14" s="14">
        <v>3</v>
      </c>
      <c r="B14" s="6" t="s">
        <v>1135</v>
      </c>
      <c r="C14" s="14">
        <v>22</v>
      </c>
      <c r="D14" s="5" t="s">
        <v>301</v>
      </c>
      <c r="E14" s="5" t="s">
        <v>303</v>
      </c>
      <c r="F14" s="53">
        <v>31207</v>
      </c>
      <c r="G14" s="9"/>
      <c r="H14" s="18">
        <v>0.40923549999999997</v>
      </c>
      <c r="I14" s="59">
        <v>225080</v>
      </c>
    </row>
    <row r="15" spans="1:11" ht="19.8" x14ac:dyDescent="0.6">
      <c r="A15" s="80" t="s">
        <v>21</v>
      </c>
      <c r="B15" s="80"/>
      <c r="C15" s="80"/>
      <c r="D15" s="80"/>
      <c r="E15" s="80"/>
      <c r="F15" s="80"/>
      <c r="G15" s="9">
        <f t="shared" ref="G15:I15" si="1">SUM(G12:G14)</f>
        <v>0</v>
      </c>
      <c r="H15" s="9">
        <f t="shared" si="1"/>
        <v>1.0000000999999998</v>
      </c>
      <c r="I15" s="9">
        <f t="shared" si="1"/>
        <v>550001</v>
      </c>
      <c r="K15" s="47"/>
    </row>
    <row r="16" spans="1:11" x14ac:dyDescent="0.65">
      <c r="A16" s="5">
        <v>4</v>
      </c>
      <c r="B16" s="6" t="s">
        <v>1136</v>
      </c>
      <c r="C16" s="53">
        <v>4.2</v>
      </c>
      <c r="D16" s="7" t="s">
        <v>83</v>
      </c>
      <c r="E16" s="7" t="s">
        <v>84</v>
      </c>
      <c r="F16" s="53">
        <v>30202</v>
      </c>
      <c r="G16" s="8">
        <v>0.625</v>
      </c>
      <c r="H16" s="18">
        <v>0.71428570000000002</v>
      </c>
      <c r="I16" s="59">
        <v>75000</v>
      </c>
    </row>
    <row r="17" spans="1:11" x14ac:dyDescent="0.65">
      <c r="A17" s="5">
        <v>4</v>
      </c>
      <c r="B17" s="6" t="s">
        <v>1136</v>
      </c>
      <c r="C17" s="53">
        <v>4.2</v>
      </c>
      <c r="D17" s="7" t="s">
        <v>83</v>
      </c>
      <c r="E17" s="7" t="s">
        <v>145</v>
      </c>
      <c r="F17" s="53">
        <v>30208</v>
      </c>
      <c r="G17" s="8">
        <v>0.375</v>
      </c>
      <c r="H17" s="18">
        <v>0.28571429999999998</v>
      </c>
      <c r="I17" s="59">
        <v>30000</v>
      </c>
    </row>
    <row r="18" spans="1:11" ht="19.8" x14ac:dyDescent="0.6">
      <c r="A18" s="80" t="s">
        <v>21</v>
      </c>
      <c r="B18" s="80"/>
      <c r="C18" s="80"/>
      <c r="D18" s="80"/>
      <c r="E18" s="80"/>
      <c r="F18" s="80"/>
      <c r="G18" s="9">
        <f t="shared" ref="G18:I18" si="2">SUM(G16:G17)</f>
        <v>1</v>
      </c>
      <c r="H18" s="9">
        <f t="shared" si="2"/>
        <v>1</v>
      </c>
      <c r="I18" s="9">
        <f t="shared" si="2"/>
        <v>105000</v>
      </c>
      <c r="K18" s="47"/>
    </row>
    <row r="19" spans="1:11" ht="19.8" x14ac:dyDescent="0.6">
      <c r="A19" s="14">
        <v>5</v>
      </c>
      <c r="B19" s="6" t="s">
        <v>1137</v>
      </c>
      <c r="C19" s="53">
        <v>3</v>
      </c>
      <c r="D19" s="7" t="s">
        <v>83</v>
      </c>
      <c r="E19" s="7" t="s">
        <v>113</v>
      </c>
      <c r="F19" s="53">
        <v>30201</v>
      </c>
      <c r="G19" s="9"/>
      <c r="H19" s="59">
        <v>1</v>
      </c>
      <c r="I19" s="9"/>
    </row>
    <row r="20" spans="1:11" ht="19.8" x14ac:dyDescent="0.6">
      <c r="A20" s="80" t="s">
        <v>21</v>
      </c>
      <c r="B20" s="80"/>
      <c r="C20" s="80"/>
      <c r="D20" s="80"/>
      <c r="E20" s="80"/>
      <c r="F20" s="80"/>
      <c r="G20" s="9">
        <f t="shared" ref="G20" si="3">SUM(G19)</f>
        <v>0</v>
      </c>
      <c r="H20" s="9">
        <f>SUM(H19)</f>
        <v>1</v>
      </c>
      <c r="I20" s="9">
        <f t="shared" ref="I20" si="4">SUM(I19)</f>
        <v>0</v>
      </c>
    </row>
    <row r="21" spans="1:11" ht="19.8" x14ac:dyDescent="0.6">
      <c r="A21" s="5">
        <v>6</v>
      </c>
      <c r="B21" s="6" t="s">
        <v>1138</v>
      </c>
      <c r="C21" s="53">
        <v>4.5</v>
      </c>
      <c r="D21" s="7" t="s">
        <v>51</v>
      </c>
      <c r="E21" s="7" t="s">
        <v>53</v>
      </c>
      <c r="F21" s="53">
        <v>40504</v>
      </c>
      <c r="G21" s="59">
        <v>1</v>
      </c>
      <c r="H21" s="59">
        <v>1</v>
      </c>
      <c r="I21" s="59">
        <v>803869</v>
      </c>
    </row>
    <row r="22" spans="1:11" ht="19.8" x14ac:dyDescent="0.6">
      <c r="A22" s="80" t="s">
        <v>21</v>
      </c>
      <c r="B22" s="80"/>
      <c r="C22" s="80"/>
      <c r="D22" s="80"/>
      <c r="E22" s="80"/>
      <c r="F22" s="80"/>
      <c r="G22" s="9">
        <f t="shared" ref="G22" si="5">SUM(G21)</f>
        <v>1</v>
      </c>
      <c r="H22" s="9">
        <f>SUM(H21)</f>
        <v>1</v>
      </c>
      <c r="I22" s="9">
        <f t="shared" ref="I22" si="6">SUM(I21)</f>
        <v>803869</v>
      </c>
      <c r="K22" s="47"/>
    </row>
    <row r="23" spans="1:11" ht="19.8" x14ac:dyDescent="0.6">
      <c r="A23" s="5">
        <v>7</v>
      </c>
      <c r="B23" s="6" t="s">
        <v>1139</v>
      </c>
      <c r="C23" s="53">
        <v>2.83</v>
      </c>
      <c r="D23" s="7" t="s">
        <v>33</v>
      </c>
      <c r="E23" s="7" t="s">
        <v>211</v>
      </c>
      <c r="F23" s="53">
        <v>31002</v>
      </c>
      <c r="G23" s="9"/>
      <c r="H23" s="59">
        <v>1</v>
      </c>
      <c r="I23" s="59">
        <v>149267</v>
      </c>
    </row>
    <row r="24" spans="1:11" ht="19.8" x14ac:dyDescent="0.6">
      <c r="A24" s="80" t="s">
        <v>21</v>
      </c>
      <c r="B24" s="80"/>
      <c r="C24" s="80"/>
      <c r="D24" s="80"/>
      <c r="E24" s="80"/>
      <c r="F24" s="80"/>
      <c r="G24" s="9">
        <f t="shared" ref="G24" si="7">SUM(G23)</f>
        <v>0</v>
      </c>
      <c r="H24" s="9">
        <f>SUM(H23)</f>
        <v>1</v>
      </c>
      <c r="I24" s="9">
        <f t="shared" ref="I24" si="8">SUM(I23)</f>
        <v>149267</v>
      </c>
      <c r="K24" s="47"/>
    </row>
    <row r="25" spans="1:11" ht="19.8" x14ac:dyDescent="0.6">
      <c r="A25" s="5">
        <v>8</v>
      </c>
      <c r="B25" s="6" t="s">
        <v>1140</v>
      </c>
      <c r="C25" s="53">
        <v>3</v>
      </c>
      <c r="D25" s="7" t="s">
        <v>83</v>
      </c>
      <c r="E25" s="7" t="s">
        <v>113</v>
      </c>
      <c r="F25" s="53">
        <v>30201</v>
      </c>
      <c r="G25" s="59">
        <v>1</v>
      </c>
      <c r="H25" s="59">
        <v>1</v>
      </c>
      <c r="I25" s="59">
        <v>1344440</v>
      </c>
    </row>
    <row r="26" spans="1:11" ht="19.8" x14ac:dyDescent="0.6">
      <c r="A26" s="80" t="s">
        <v>21</v>
      </c>
      <c r="B26" s="80"/>
      <c r="C26" s="80"/>
      <c r="D26" s="80"/>
      <c r="E26" s="80"/>
      <c r="F26" s="80"/>
      <c r="G26" s="9">
        <f t="shared" ref="G26" si="9">SUM(G25)</f>
        <v>1</v>
      </c>
      <c r="H26" s="9">
        <f>SUM(H25)</f>
        <v>1</v>
      </c>
      <c r="I26" s="9">
        <f t="shared" ref="I26" si="10">SUM(I25)</f>
        <v>1344440</v>
      </c>
      <c r="K26" s="47"/>
    </row>
    <row r="27" spans="1:11" x14ac:dyDescent="0.65">
      <c r="A27" s="5">
        <v>9</v>
      </c>
      <c r="B27" s="6" t="s">
        <v>1141</v>
      </c>
      <c r="C27" s="53">
        <v>30</v>
      </c>
      <c r="D27" s="7" t="s">
        <v>19</v>
      </c>
      <c r="E27" s="7" t="s">
        <v>70</v>
      </c>
      <c r="F27" s="53">
        <v>70304</v>
      </c>
      <c r="G27" s="8">
        <v>9.2134499999999994E-2</v>
      </c>
      <c r="H27" s="18">
        <v>7.6778799999999994E-2</v>
      </c>
      <c r="I27" s="59">
        <v>397314</v>
      </c>
    </row>
    <row r="28" spans="1:11" x14ac:dyDescent="0.65">
      <c r="A28" s="5">
        <v>9</v>
      </c>
      <c r="B28" s="6" t="s">
        <v>1141</v>
      </c>
      <c r="C28" s="53">
        <v>30</v>
      </c>
      <c r="D28" s="7" t="s">
        <v>19</v>
      </c>
      <c r="E28" s="7" t="s">
        <v>1044</v>
      </c>
      <c r="F28" s="53">
        <v>70306</v>
      </c>
      <c r="G28" s="8">
        <v>0.37405959999999999</v>
      </c>
      <c r="H28" s="18">
        <v>0.3117164</v>
      </c>
      <c r="I28" s="59">
        <v>1613065</v>
      </c>
    </row>
    <row r="29" spans="1:11" x14ac:dyDescent="0.65">
      <c r="A29" s="5">
        <v>9</v>
      </c>
      <c r="B29" s="6" t="s">
        <v>1141</v>
      </c>
      <c r="C29" s="53">
        <v>30</v>
      </c>
      <c r="D29" s="7" t="s">
        <v>19</v>
      </c>
      <c r="E29" s="7" t="s">
        <v>72</v>
      </c>
      <c r="F29" s="53">
        <v>70307</v>
      </c>
      <c r="G29" s="8">
        <v>0.35602800000000001</v>
      </c>
      <c r="H29" s="18">
        <v>0.29669000000000001</v>
      </c>
      <c r="I29" s="59">
        <v>1535307</v>
      </c>
    </row>
    <row r="30" spans="1:11" x14ac:dyDescent="0.65">
      <c r="A30" s="5">
        <v>9</v>
      </c>
      <c r="B30" s="6" t="s">
        <v>1141</v>
      </c>
      <c r="C30" s="53">
        <v>30</v>
      </c>
      <c r="D30" s="7" t="s">
        <v>473</v>
      </c>
      <c r="E30" s="7" t="s">
        <v>475</v>
      </c>
      <c r="F30" s="53">
        <v>70401</v>
      </c>
      <c r="G30" s="8">
        <v>0.17777780000000001</v>
      </c>
      <c r="H30" s="18">
        <v>0.31481490000000001</v>
      </c>
      <c r="I30" s="59">
        <v>1629099</v>
      </c>
    </row>
    <row r="31" spans="1:11" ht="19.8" x14ac:dyDescent="0.6">
      <c r="A31" s="80" t="s">
        <v>21</v>
      </c>
      <c r="B31" s="80"/>
      <c r="C31" s="80"/>
      <c r="D31" s="80"/>
      <c r="E31" s="80"/>
      <c r="F31" s="80"/>
      <c r="G31" s="9">
        <f>SUM(G27:G30)</f>
        <v>0.99999990000000005</v>
      </c>
      <c r="H31" s="9">
        <f t="shared" ref="H31:I31" si="11">SUM(H27:H30)</f>
        <v>1.0000001000000001</v>
      </c>
      <c r="I31" s="9">
        <f t="shared" si="11"/>
        <v>5174785</v>
      </c>
      <c r="K31" s="47"/>
    </row>
    <row r="32" spans="1:11" ht="26.4" x14ac:dyDescent="0.65">
      <c r="A32" s="5">
        <v>10</v>
      </c>
      <c r="B32" s="60" t="s">
        <v>1142</v>
      </c>
      <c r="C32" s="53">
        <v>3.52</v>
      </c>
      <c r="D32" s="7" t="s">
        <v>31</v>
      </c>
      <c r="E32" s="7" t="s">
        <v>754</v>
      </c>
      <c r="F32" s="53">
        <v>30108</v>
      </c>
      <c r="G32" s="8">
        <v>0.5</v>
      </c>
      <c r="H32" s="18">
        <v>0.53571429999999998</v>
      </c>
      <c r="I32" s="59">
        <v>288968</v>
      </c>
    </row>
    <row r="33" spans="1:11" ht="26.4" x14ac:dyDescent="0.65">
      <c r="A33" s="5">
        <v>10</v>
      </c>
      <c r="B33" s="60" t="s">
        <v>1142</v>
      </c>
      <c r="C33" s="53">
        <v>3.52</v>
      </c>
      <c r="D33" s="7" t="s">
        <v>31</v>
      </c>
      <c r="E33" s="7" t="s">
        <v>755</v>
      </c>
      <c r="F33" s="53">
        <v>30109</v>
      </c>
      <c r="G33" s="8">
        <v>0.5</v>
      </c>
      <c r="H33" s="18">
        <v>0.46428570000000002</v>
      </c>
      <c r="I33" s="59">
        <v>250439</v>
      </c>
    </row>
    <row r="34" spans="1:11" ht="19.8" x14ac:dyDescent="0.6">
      <c r="A34" s="80" t="s">
        <v>21</v>
      </c>
      <c r="B34" s="80"/>
      <c r="C34" s="80"/>
      <c r="D34" s="80"/>
      <c r="E34" s="80"/>
      <c r="F34" s="80"/>
      <c r="G34" s="9">
        <f>SUM(G32:G33)</f>
        <v>1</v>
      </c>
      <c r="H34" s="9">
        <f t="shared" ref="H34:I34" si="12">SUM(H32:H33)</f>
        <v>1</v>
      </c>
      <c r="I34" s="9">
        <f t="shared" si="12"/>
        <v>539407</v>
      </c>
      <c r="K34" s="47"/>
    </row>
    <row r="35" spans="1:11" x14ac:dyDescent="0.65">
      <c r="A35" s="5">
        <v>11</v>
      </c>
      <c r="B35" s="6" t="s">
        <v>1143</v>
      </c>
      <c r="C35" s="53">
        <v>3.2</v>
      </c>
      <c r="D35" s="7" t="s">
        <v>592</v>
      </c>
      <c r="E35" s="7" t="s">
        <v>594</v>
      </c>
      <c r="F35" s="53">
        <v>11302</v>
      </c>
      <c r="G35" s="8">
        <v>0.625</v>
      </c>
      <c r="H35" s="18">
        <v>0.76923079999999999</v>
      </c>
      <c r="I35" s="59">
        <v>928939</v>
      </c>
    </row>
    <row r="36" spans="1:11" x14ac:dyDescent="0.65">
      <c r="A36" s="5">
        <v>11</v>
      </c>
      <c r="B36" s="6" t="s">
        <v>1143</v>
      </c>
      <c r="C36" s="53">
        <v>3.2</v>
      </c>
      <c r="D36" s="7" t="s">
        <v>260</v>
      </c>
      <c r="E36" s="7" t="s">
        <v>605</v>
      </c>
      <c r="F36" s="53">
        <v>11401</v>
      </c>
      <c r="G36" s="8">
        <v>0.375</v>
      </c>
      <c r="H36" s="18">
        <v>0.23076920000000001</v>
      </c>
      <c r="I36" s="59">
        <v>278682</v>
      </c>
    </row>
    <row r="37" spans="1:11" ht="19.8" x14ac:dyDescent="0.6">
      <c r="A37" s="80" t="s">
        <v>21</v>
      </c>
      <c r="B37" s="80"/>
      <c r="C37" s="80"/>
      <c r="D37" s="80"/>
      <c r="E37" s="80"/>
      <c r="F37" s="80"/>
      <c r="G37" s="9">
        <f t="shared" ref="G37:I37" si="13">SUM(G35:G36)</f>
        <v>1</v>
      </c>
      <c r="H37" s="9">
        <f t="shared" si="13"/>
        <v>1</v>
      </c>
      <c r="I37" s="9">
        <f t="shared" si="13"/>
        <v>1207621</v>
      </c>
      <c r="K37" s="47"/>
    </row>
    <row r="38" spans="1:11" ht="19.8" x14ac:dyDescent="0.6">
      <c r="A38" s="5">
        <v>12</v>
      </c>
      <c r="B38" s="6" t="s">
        <v>1144</v>
      </c>
      <c r="C38" s="53">
        <v>2</v>
      </c>
      <c r="D38" s="7" t="s">
        <v>64</v>
      </c>
      <c r="E38" s="7" t="s">
        <v>169</v>
      </c>
      <c r="F38" s="53">
        <v>40601</v>
      </c>
      <c r="G38" s="59">
        <v>1</v>
      </c>
      <c r="H38" s="59">
        <v>1</v>
      </c>
      <c r="I38" s="59">
        <v>387079</v>
      </c>
    </row>
    <row r="39" spans="1:11" ht="19.8" x14ac:dyDescent="0.6">
      <c r="A39" s="80" t="s">
        <v>21</v>
      </c>
      <c r="B39" s="80"/>
      <c r="C39" s="80"/>
      <c r="D39" s="80"/>
      <c r="E39" s="80"/>
      <c r="F39" s="80"/>
      <c r="G39" s="9">
        <f t="shared" ref="G39" si="14">SUM(G38)</f>
        <v>1</v>
      </c>
      <c r="H39" s="9">
        <f>SUM(H38)</f>
        <v>1</v>
      </c>
      <c r="I39" s="9">
        <f t="shared" ref="I39" si="15">SUM(I38)</f>
        <v>387079</v>
      </c>
      <c r="K39" s="47"/>
    </row>
    <row r="40" spans="1:11" x14ac:dyDescent="0.65">
      <c r="A40" s="5">
        <v>13</v>
      </c>
      <c r="B40" s="6" t="s">
        <v>1145</v>
      </c>
      <c r="C40" s="53">
        <v>22</v>
      </c>
      <c r="D40" s="7" t="s">
        <v>88</v>
      </c>
      <c r="E40" s="7" t="s">
        <v>89</v>
      </c>
      <c r="F40" s="53">
        <v>30301</v>
      </c>
      <c r="G40" s="8">
        <v>0.43272349999999998</v>
      </c>
      <c r="H40" s="18">
        <v>0.43272349999999998</v>
      </c>
      <c r="I40" s="59">
        <v>11354140</v>
      </c>
    </row>
    <row r="41" spans="1:11" x14ac:dyDescent="0.65">
      <c r="A41" s="5">
        <v>13</v>
      </c>
      <c r="B41" s="6" t="s">
        <v>1145</v>
      </c>
      <c r="C41" s="53">
        <v>22</v>
      </c>
      <c r="D41" s="7" t="s">
        <v>88</v>
      </c>
      <c r="E41" s="7" t="s">
        <v>90</v>
      </c>
      <c r="F41" s="53">
        <v>30302</v>
      </c>
      <c r="G41" s="8">
        <v>0.56727660000000002</v>
      </c>
      <c r="H41" s="18">
        <v>0.56727660000000002</v>
      </c>
      <c r="I41" s="59">
        <v>14884651</v>
      </c>
    </row>
    <row r="42" spans="1:11" ht="19.8" x14ac:dyDescent="0.6">
      <c r="A42" s="80" t="s">
        <v>21</v>
      </c>
      <c r="B42" s="80"/>
      <c r="C42" s="80"/>
      <c r="D42" s="80"/>
      <c r="E42" s="80"/>
      <c r="F42" s="80"/>
      <c r="G42" s="9">
        <f t="shared" ref="G42:I42" si="16">SUM(G40:G41)</f>
        <v>1.0000001000000001</v>
      </c>
      <c r="H42" s="9">
        <f t="shared" si="16"/>
        <v>1.0000001000000001</v>
      </c>
      <c r="I42" s="9">
        <f t="shared" si="16"/>
        <v>26238791</v>
      </c>
      <c r="K42" s="47"/>
    </row>
    <row r="43" spans="1:11" ht="19.8" x14ac:dyDescent="0.6">
      <c r="A43" s="5">
        <v>14</v>
      </c>
      <c r="B43" s="6" t="s">
        <v>1146</v>
      </c>
      <c r="C43" s="53">
        <v>2.5</v>
      </c>
      <c r="D43" s="7" t="s">
        <v>133</v>
      </c>
      <c r="E43" s="7" t="s">
        <v>363</v>
      </c>
      <c r="F43" s="53">
        <v>41103</v>
      </c>
      <c r="G43" s="59">
        <v>1</v>
      </c>
      <c r="H43" s="59">
        <v>1</v>
      </c>
      <c r="I43" s="59">
        <v>0</v>
      </c>
    </row>
    <row r="44" spans="1:11" ht="19.8" x14ac:dyDescent="0.6">
      <c r="A44" s="80" t="s">
        <v>21</v>
      </c>
      <c r="B44" s="80"/>
      <c r="C44" s="80"/>
      <c r="D44" s="80"/>
      <c r="E44" s="80"/>
      <c r="F44" s="80"/>
      <c r="G44" s="9">
        <f t="shared" ref="G44" si="17">SUM(G43)</f>
        <v>1</v>
      </c>
      <c r="H44" s="9">
        <f>SUM(H43)</f>
        <v>1</v>
      </c>
      <c r="I44" s="9">
        <f t="shared" ref="I44" si="18">SUM(I43)</f>
        <v>0</v>
      </c>
      <c r="K44" s="47"/>
    </row>
    <row r="45" spans="1:11" x14ac:dyDescent="0.65">
      <c r="A45" s="5">
        <v>15</v>
      </c>
      <c r="B45" s="6" t="s">
        <v>1147</v>
      </c>
      <c r="C45" s="53">
        <v>6</v>
      </c>
      <c r="D45" s="7" t="s">
        <v>120</v>
      </c>
      <c r="E45" s="7" t="s">
        <v>166</v>
      </c>
      <c r="F45" s="53">
        <v>40102</v>
      </c>
      <c r="G45" s="8">
        <v>0.34057189999999998</v>
      </c>
      <c r="H45" s="18">
        <v>0.26961940000000001</v>
      </c>
      <c r="I45" s="59">
        <v>468470</v>
      </c>
    </row>
    <row r="46" spans="1:11" x14ac:dyDescent="0.65">
      <c r="A46" s="5">
        <v>15</v>
      </c>
      <c r="B46" s="6" t="s">
        <v>1147</v>
      </c>
      <c r="C46" s="53">
        <v>6</v>
      </c>
      <c r="D46" s="7" t="s">
        <v>120</v>
      </c>
      <c r="E46" s="7" t="s">
        <v>167</v>
      </c>
      <c r="F46" s="53">
        <v>40103</v>
      </c>
      <c r="G46" s="8">
        <v>0.44890180000000002</v>
      </c>
      <c r="H46" s="18">
        <v>0.56371389999999999</v>
      </c>
      <c r="I46" s="59">
        <v>979466</v>
      </c>
    </row>
    <row r="47" spans="1:11" x14ac:dyDescent="0.65">
      <c r="A47" s="5">
        <v>15</v>
      </c>
      <c r="B47" s="6" t="s">
        <v>1147</v>
      </c>
      <c r="C47" s="53">
        <v>6</v>
      </c>
      <c r="D47" s="7" t="s">
        <v>120</v>
      </c>
      <c r="E47" s="7" t="s">
        <v>828</v>
      </c>
      <c r="F47" s="53">
        <v>40107</v>
      </c>
      <c r="G47" s="8">
        <v>0.2105263</v>
      </c>
      <c r="H47" s="18">
        <v>0.1666667</v>
      </c>
      <c r="I47" s="59">
        <v>289587</v>
      </c>
    </row>
    <row r="48" spans="1:11" ht="19.8" x14ac:dyDescent="0.6">
      <c r="A48" s="80" t="s">
        <v>21</v>
      </c>
      <c r="B48" s="80"/>
      <c r="C48" s="80"/>
      <c r="D48" s="80"/>
      <c r="E48" s="80"/>
      <c r="F48" s="80"/>
      <c r="G48" s="9">
        <f>SUM(G45:G47)</f>
        <v>1</v>
      </c>
      <c r="H48" s="9">
        <f t="shared" ref="H48:I48" si="19">SUM(H45:H47)</f>
        <v>1</v>
      </c>
      <c r="I48" s="9">
        <f t="shared" si="19"/>
        <v>1737523</v>
      </c>
      <c r="K48" s="47"/>
    </row>
    <row r="49" spans="1:11" ht="19.8" x14ac:dyDescent="0.6">
      <c r="A49" s="5">
        <v>16</v>
      </c>
      <c r="B49" s="6" t="s">
        <v>1148</v>
      </c>
      <c r="C49" s="53">
        <v>14.1</v>
      </c>
      <c r="D49" s="7" t="s">
        <v>94</v>
      </c>
      <c r="E49" s="7" t="s">
        <v>765</v>
      </c>
      <c r="F49" s="53">
        <v>30504</v>
      </c>
      <c r="G49" s="59">
        <v>1</v>
      </c>
      <c r="H49" s="59">
        <v>1</v>
      </c>
      <c r="I49" s="59">
        <v>15215612</v>
      </c>
    </row>
    <row r="50" spans="1:11" ht="19.8" x14ac:dyDescent="0.6">
      <c r="A50" s="80" t="s">
        <v>21</v>
      </c>
      <c r="B50" s="80"/>
      <c r="C50" s="80"/>
      <c r="D50" s="80"/>
      <c r="E50" s="80"/>
      <c r="F50" s="80"/>
      <c r="G50" s="9">
        <f t="shared" ref="G50" si="20">SUM(G49)</f>
        <v>1</v>
      </c>
      <c r="H50" s="9">
        <f>SUM(H49)</f>
        <v>1</v>
      </c>
      <c r="I50" s="9">
        <f t="shared" ref="I50" si="21">SUM(I49)</f>
        <v>15215612</v>
      </c>
      <c r="K50" s="47"/>
    </row>
    <row r="51" spans="1:11" ht="19.8" x14ac:dyDescent="0.6">
      <c r="A51" s="5">
        <v>17</v>
      </c>
      <c r="B51" s="6" t="s">
        <v>1149</v>
      </c>
      <c r="C51" s="53">
        <v>3.75</v>
      </c>
      <c r="D51" s="7" t="s">
        <v>454</v>
      </c>
      <c r="E51" s="7" t="s">
        <v>991</v>
      </c>
      <c r="F51" s="53">
        <v>60601</v>
      </c>
      <c r="G51" s="59">
        <v>1</v>
      </c>
      <c r="H51" s="59">
        <v>1</v>
      </c>
      <c r="I51" s="59">
        <v>201510</v>
      </c>
    </row>
    <row r="52" spans="1:11" ht="19.8" x14ac:dyDescent="0.6">
      <c r="A52" s="80" t="s">
        <v>21</v>
      </c>
      <c r="B52" s="80"/>
      <c r="C52" s="80"/>
      <c r="D52" s="80"/>
      <c r="E52" s="80"/>
      <c r="F52" s="80"/>
      <c r="G52" s="9">
        <f t="shared" ref="G52" si="22">SUM(G51)</f>
        <v>1</v>
      </c>
      <c r="H52" s="9">
        <f>SUM(H51)</f>
        <v>1</v>
      </c>
      <c r="I52" s="9">
        <f t="shared" ref="I52" si="23">SUM(I51)</f>
        <v>201510</v>
      </c>
      <c r="K52" s="47"/>
    </row>
    <row r="53" spans="1:11" ht="19.8" x14ac:dyDescent="0.6">
      <c r="A53" s="5">
        <v>18</v>
      </c>
      <c r="B53" s="6" t="s">
        <v>1150</v>
      </c>
      <c r="C53" s="53">
        <v>1.008</v>
      </c>
      <c r="D53" s="7" t="s">
        <v>51</v>
      </c>
      <c r="E53" s="7" t="s">
        <v>53</v>
      </c>
      <c r="F53" s="53">
        <v>40504</v>
      </c>
      <c r="G53" s="59">
        <v>1</v>
      </c>
      <c r="H53" s="59">
        <v>1</v>
      </c>
      <c r="I53" s="59">
        <v>498204</v>
      </c>
    </row>
    <row r="54" spans="1:11" ht="19.8" x14ac:dyDescent="0.6">
      <c r="A54" s="80" t="s">
        <v>21</v>
      </c>
      <c r="B54" s="80"/>
      <c r="C54" s="80"/>
      <c r="D54" s="80"/>
      <c r="E54" s="80"/>
      <c r="F54" s="80"/>
      <c r="G54" s="9">
        <f t="shared" ref="G54" si="24">SUM(G53)</f>
        <v>1</v>
      </c>
      <c r="H54" s="9">
        <f>SUM(H53)</f>
        <v>1</v>
      </c>
      <c r="I54" s="9">
        <f t="shared" ref="I54" si="25">SUM(I53)</f>
        <v>498204</v>
      </c>
      <c r="K54" s="47"/>
    </row>
    <row r="55" spans="1:11" x14ac:dyDescent="0.65">
      <c r="A55" s="5">
        <v>19</v>
      </c>
      <c r="B55" s="6" t="s">
        <v>1151</v>
      </c>
      <c r="C55" s="53">
        <v>15</v>
      </c>
      <c r="D55" s="7" t="s">
        <v>845</v>
      </c>
      <c r="E55" s="7" t="s">
        <v>853</v>
      </c>
      <c r="F55" s="53">
        <v>40808</v>
      </c>
      <c r="G55" s="8">
        <v>0.3326152</v>
      </c>
      <c r="H55" s="18">
        <v>0.21357909999999999</v>
      </c>
      <c r="I55" s="59">
        <v>1200168</v>
      </c>
    </row>
    <row r="56" spans="1:11" x14ac:dyDescent="0.65">
      <c r="A56" s="5">
        <v>19</v>
      </c>
      <c r="B56" s="6" t="s">
        <v>1151</v>
      </c>
      <c r="C56" s="53">
        <v>15</v>
      </c>
      <c r="D56" s="7" t="s">
        <v>845</v>
      </c>
      <c r="E56" s="7" t="s">
        <v>919</v>
      </c>
      <c r="F56" s="53">
        <v>50706</v>
      </c>
      <c r="G56" s="8">
        <v>0.2105263</v>
      </c>
      <c r="H56" s="18">
        <v>0.3396227</v>
      </c>
      <c r="I56" s="59">
        <v>1908447</v>
      </c>
    </row>
    <row r="57" spans="1:11" x14ac:dyDescent="0.65">
      <c r="A57" s="5">
        <v>19</v>
      </c>
      <c r="B57" s="6" t="s">
        <v>1151</v>
      </c>
      <c r="C57" s="53">
        <v>15</v>
      </c>
      <c r="D57" s="7" t="s">
        <v>845</v>
      </c>
      <c r="E57" s="7" t="s">
        <v>920</v>
      </c>
      <c r="F57" s="53">
        <v>50707</v>
      </c>
      <c r="G57" s="8">
        <v>0.4568585</v>
      </c>
      <c r="H57" s="18">
        <v>0.44679829999999998</v>
      </c>
      <c r="I57" s="59">
        <v>2510700</v>
      </c>
    </row>
    <row r="58" spans="1:11" ht="19.8" x14ac:dyDescent="0.6">
      <c r="A58" s="80" t="s">
        <v>21</v>
      </c>
      <c r="B58" s="80"/>
      <c r="C58" s="80"/>
      <c r="D58" s="80"/>
      <c r="E58" s="80"/>
      <c r="F58" s="80"/>
      <c r="G58" s="9">
        <f>SUM(G55:G57)</f>
        <v>1</v>
      </c>
      <c r="H58" s="9">
        <f t="shared" ref="H58:I58" si="26">SUM(H55:H57)</f>
        <v>1.0000000999999998</v>
      </c>
      <c r="I58" s="9">
        <f t="shared" si="26"/>
        <v>5619315</v>
      </c>
      <c r="K58" s="47"/>
    </row>
    <row r="59" spans="1:11" x14ac:dyDescent="0.65">
      <c r="A59" s="5">
        <v>20</v>
      </c>
      <c r="B59" s="6" t="s">
        <v>1152</v>
      </c>
      <c r="C59" s="53">
        <v>14.9</v>
      </c>
      <c r="D59" s="7" t="s">
        <v>538</v>
      </c>
      <c r="E59" s="7" t="s">
        <v>540</v>
      </c>
      <c r="F59" s="53">
        <v>10902</v>
      </c>
      <c r="G59" s="8">
        <v>0.28571429999999998</v>
      </c>
      <c r="H59" s="18">
        <v>0.26470589999999999</v>
      </c>
      <c r="I59" s="59">
        <v>197044</v>
      </c>
    </row>
    <row r="60" spans="1:11" x14ac:dyDescent="0.65">
      <c r="A60" s="5">
        <v>20</v>
      </c>
      <c r="B60" s="6" t="s">
        <v>1152</v>
      </c>
      <c r="C60" s="53">
        <v>14.9</v>
      </c>
      <c r="D60" s="7" t="s">
        <v>538</v>
      </c>
      <c r="E60" s="7" t="s">
        <v>541</v>
      </c>
      <c r="F60" s="53">
        <v>10903</v>
      </c>
      <c r="G60" s="8">
        <v>0.35904540000000001</v>
      </c>
      <c r="H60" s="18">
        <v>0.36882219999999999</v>
      </c>
      <c r="I60" s="59">
        <v>274547</v>
      </c>
    </row>
    <row r="61" spans="1:11" x14ac:dyDescent="0.65">
      <c r="A61" s="5">
        <v>20</v>
      </c>
      <c r="B61" s="6" t="s">
        <v>1152</v>
      </c>
      <c r="C61" s="53">
        <v>14.9</v>
      </c>
      <c r="D61" s="7" t="s">
        <v>538</v>
      </c>
      <c r="E61" s="7" t="s">
        <v>542</v>
      </c>
      <c r="F61" s="53">
        <v>10904</v>
      </c>
      <c r="G61" s="8">
        <v>0.35524030000000001</v>
      </c>
      <c r="H61" s="18">
        <v>0.36647190000000002</v>
      </c>
      <c r="I61" s="59">
        <v>272798</v>
      </c>
    </row>
    <row r="62" spans="1:11" ht="19.8" x14ac:dyDescent="0.6">
      <c r="A62" s="80" t="s">
        <v>21</v>
      </c>
      <c r="B62" s="80"/>
      <c r="C62" s="80"/>
      <c r="D62" s="80"/>
      <c r="E62" s="80"/>
      <c r="F62" s="80"/>
      <c r="G62" s="9">
        <f t="shared" ref="G62:I62" si="27">SUM(G59:G61)</f>
        <v>1</v>
      </c>
      <c r="H62" s="9">
        <f t="shared" si="27"/>
        <v>1</v>
      </c>
      <c r="I62" s="9">
        <f t="shared" si="27"/>
        <v>744389</v>
      </c>
      <c r="K62" s="47"/>
    </row>
    <row r="63" spans="1:11" x14ac:dyDescent="0.65">
      <c r="A63" s="5">
        <v>21</v>
      </c>
      <c r="B63" s="6" t="s">
        <v>1153</v>
      </c>
      <c r="C63" s="53">
        <v>4.4550000000000001</v>
      </c>
      <c r="D63" s="7" t="s">
        <v>23</v>
      </c>
      <c r="E63" s="7" t="s">
        <v>495</v>
      </c>
      <c r="F63" s="53">
        <v>10207</v>
      </c>
      <c r="G63" s="8">
        <v>0.375</v>
      </c>
      <c r="H63" s="18">
        <v>0.375</v>
      </c>
      <c r="I63" s="59">
        <v>187500</v>
      </c>
    </row>
    <row r="64" spans="1:11" x14ac:dyDescent="0.65">
      <c r="A64" s="5">
        <v>21</v>
      </c>
      <c r="B64" s="6" t="s">
        <v>1153</v>
      </c>
      <c r="C64" s="53">
        <v>4.4550000000000001</v>
      </c>
      <c r="D64" s="7" t="s">
        <v>23</v>
      </c>
      <c r="E64" s="7" t="s">
        <v>496</v>
      </c>
      <c r="F64" s="53">
        <v>10208</v>
      </c>
      <c r="G64" s="8">
        <v>0.625</v>
      </c>
      <c r="H64" s="18">
        <v>0.625</v>
      </c>
      <c r="I64" s="59">
        <v>312500</v>
      </c>
    </row>
    <row r="65" spans="1:11" ht="19.8" x14ac:dyDescent="0.6">
      <c r="A65" s="80" t="s">
        <v>21</v>
      </c>
      <c r="B65" s="80"/>
      <c r="C65" s="80"/>
      <c r="D65" s="80"/>
      <c r="E65" s="80"/>
      <c r="F65" s="80"/>
      <c r="G65" s="9">
        <f>SUM(G63:G64)</f>
        <v>1</v>
      </c>
      <c r="H65" s="9">
        <f t="shared" ref="H65:I65" si="28">SUM(H63:H64)</f>
        <v>1</v>
      </c>
      <c r="I65" s="9">
        <f t="shared" si="28"/>
        <v>500000</v>
      </c>
      <c r="K65" s="47"/>
    </row>
    <row r="66" spans="1:11" x14ac:dyDescent="0.65">
      <c r="A66" s="5">
        <v>22</v>
      </c>
      <c r="B66" s="6" t="s">
        <v>1154</v>
      </c>
      <c r="C66" s="53">
        <v>7.5</v>
      </c>
      <c r="D66" s="7" t="s">
        <v>83</v>
      </c>
      <c r="E66" s="7" t="s">
        <v>85</v>
      </c>
      <c r="F66" s="53">
        <v>30203</v>
      </c>
      <c r="G66" s="8">
        <v>0.54031169999999995</v>
      </c>
      <c r="H66" s="18">
        <v>0.4880234</v>
      </c>
      <c r="I66" s="59">
        <v>2891539</v>
      </c>
    </row>
    <row r="67" spans="1:11" x14ac:dyDescent="0.65">
      <c r="A67" s="5">
        <v>22</v>
      </c>
      <c r="B67" s="6" t="s">
        <v>1154</v>
      </c>
      <c r="C67" s="53">
        <v>7.5</v>
      </c>
      <c r="D67" s="7" t="s">
        <v>83</v>
      </c>
      <c r="E67" s="7" t="s">
        <v>87</v>
      </c>
      <c r="F67" s="53">
        <v>30205</v>
      </c>
      <c r="G67" s="8">
        <v>0.4596884</v>
      </c>
      <c r="H67" s="18">
        <v>0.5119766</v>
      </c>
      <c r="I67" s="59">
        <v>3033462</v>
      </c>
    </row>
    <row r="68" spans="1:11" ht="19.8" x14ac:dyDescent="0.6">
      <c r="A68" s="80" t="s">
        <v>21</v>
      </c>
      <c r="B68" s="80"/>
      <c r="C68" s="80"/>
      <c r="D68" s="80"/>
      <c r="E68" s="80"/>
      <c r="F68" s="80"/>
      <c r="G68" s="9">
        <f t="shared" ref="G68:I68" si="29">SUM(G66:G67)</f>
        <v>1.0000000999999998</v>
      </c>
      <c r="H68" s="9">
        <f t="shared" si="29"/>
        <v>1</v>
      </c>
      <c r="I68" s="9">
        <f t="shared" si="29"/>
        <v>5925001</v>
      </c>
      <c r="K68" s="47"/>
    </row>
    <row r="69" spans="1:11" x14ac:dyDescent="0.65">
      <c r="A69" s="5">
        <v>23</v>
      </c>
      <c r="B69" s="6" t="s">
        <v>1155</v>
      </c>
      <c r="C69" s="53">
        <v>12.5</v>
      </c>
      <c r="D69" s="7" t="s">
        <v>430</v>
      </c>
      <c r="E69" s="7" t="s">
        <v>432</v>
      </c>
      <c r="F69" s="53">
        <v>50304</v>
      </c>
      <c r="G69" s="8">
        <v>0.2</v>
      </c>
      <c r="H69" s="18">
        <v>0.2</v>
      </c>
      <c r="I69" s="59">
        <v>1834899</v>
      </c>
    </row>
    <row r="70" spans="1:11" x14ac:dyDescent="0.65">
      <c r="A70" s="5">
        <v>23</v>
      </c>
      <c r="B70" s="6" t="s">
        <v>1155</v>
      </c>
      <c r="C70" s="53">
        <v>12.5</v>
      </c>
      <c r="D70" s="7" t="s">
        <v>430</v>
      </c>
      <c r="E70" s="7" t="s">
        <v>890</v>
      </c>
      <c r="F70" s="53">
        <v>50306</v>
      </c>
      <c r="G70" s="8">
        <v>0.5</v>
      </c>
      <c r="H70" s="18">
        <v>0.5</v>
      </c>
      <c r="I70" s="59">
        <v>4587248</v>
      </c>
    </row>
    <row r="71" spans="1:11" x14ac:dyDescent="0.65">
      <c r="A71" s="5">
        <v>23</v>
      </c>
      <c r="B71" s="6" t="s">
        <v>1155</v>
      </c>
      <c r="C71" s="53">
        <v>12.5</v>
      </c>
      <c r="D71" s="7" t="s">
        <v>430</v>
      </c>
      <c r="E71" s="7" t="s">
        <v>891</v>
      </c>
      <c r="F71" s="53">
        <v>50307</v>
      </c>
      <c r="G71" s="8">
        <v>0.3</v>
      </c>
      <c r="H71" s="18">
        <v>0.3</v>
      </c>
      <c r="I71" s="59">
        <v>2752349</v>
      </c>
    </row>
    <row r="72" spans="1:11" ht="19.8" x14ac:dyDescent="0.6">
      <c r="A72" s="80" t="s">
        <v>21</v>
      </c>
      <c r="B72" s="80"/>
      <c r="C72" s="80"/>
      <c r="D72" s="80"/>
      <c r="E72" s="80"/>
      <c r="F72" s="80"/>
      <c r="G72" s="9">
        <f t="shared" ref="G72:I72" si="30">SUM(G69:G71)</f>
        <v>1</v>
      </c>
      <c r="H72" s="9">
        <f t="shared" si="30"/>
        <v>1</v>
      </c>
      <c r="I72" s="9">
        <f t="shared" si="30"/>
        <v>9174496</v>
      </c>
      <c r="K72" s="47"/>
    </row>
    <row r="73" spans="1:11" x14ac:dyDescent="0.65">
      <c r="A73" s="14">
        <v>24</v>
      </c>
      <c r="B73" s="6" t="s">
        <v>1156</v>
      </c>
      <c r="C73" s="53">
        <v>2</v>
      </c>
      <c r="D73" s="7" t="s">
        <v>83</v>
      </c>
      <c r="E73" s="7" t="s">
        <v>138</v>
      </c>
      <c r="F73" s="53">
        <v>30206</v>
      </c>
      <c r="G73" s="9"/>
      <c r="H73" s="18">
        <v>0.625</v>
      </c>
      <c r="I73" s="59">
        <v>81201</v>
      </c>
    </row>
    <row r="74" spans="1:11" x14ac:dyDescent="0.65">
      <c r="A74" s="14">
        <v>24</v>
      </c>
      <c r="B74" s="6" t="s">
        <v>1156</v>
      </c>
      <c r="C74" s="53">
        <v>2</v>
      </c>
      <c r="D74" s="7" t="s">
        <v>83</v>
      </c>
      <c r="E74" s="7" t="s">
        <v>144</v>
      </c>
      <c r="F74" s="53">
        <v>30207</v>
      </c>
      <c r="G74" s="9"/>
      <c r="H74" s="18">
        <v>0.375</v>
      </c>
      <c r="I74" s="59">
        <v>48721</v>
      </c>
    </row>
    <row r="75" spans="1:11" ht="19.8" x14ac:dyDescent="0.6">
      <c r="A75" s="14"/>
      <c r="B75" s="14"/>
      <c r="C75" s="14"/>
      <c r="D75" s="14"/>
      <c r="E75" s="14"/>
      <c r="F75" s="14"/>
      <c r="G75" s="9">
        <f t="shared" ref="G75:I75" si="31">SUM(G73:G74)</f>
        <v>0</v>
      </c>
      <c r="H75" s="9">
        <f t="shared" si="31"/>
        <v>1</v>
      </c>
      <c r="I75" s="9">
        <f t="shared" si="31"/>
        <v>129922</v>
      </c>
      <c r="K75" s="47"/>
    </row>
    <row r="76" spans="1:11" x14ac:dyDescent="0.65">
      <c r="A76" s="14">
        <v>25</v>
      </c>
      <c r="B76" s="6" t="s">
        <v>1157</v>
      </c>
      <c r="C76" s="53">
        <v>2.4</v>
      </c>
      <c r="D76" s="7" t="s">
        <v>31</v>
      </c>
      <c r="E76" s="7" t="s">
        <v>117</v>
      </c>
      <c r="F76" s="53">
        <v>30105</v>
      </c>
      <c r="G76" s="9"/>
      <c r="H76" s="18">
        <v>0.83333330000000005</v>
      </c>
      <c r="I76" s="59">
        <v>0</v>
      </c>
    </row>
    <row r="77" spans="1:11" x14ac:dyDescent="0.65">
      <c r="A77" s="14">
        <v>25</v>
      </c>
      <c r="B77" s="6" t="s">
        <v>1157</v>
      </c>
      <c r="C77" s="53">
        <v>2.4</v>
      </c>
      <c r="D77" s="7" t="s">
        <v>33</v>
      </c>
      <c r="E77" s="7" t="s">
        <v>211</v>
      </c>
      <c r="F77" s="53">
        <v>31002</v>
      </c>
      <c r="G77" s="9"/>
      <c r="H77" s="18">
        <v>0.1666667</v>
      </c>
      <c r="I77" s="59">
        <v>0</v>
      </c>
    </row>
    <row r="78" spans="1:11" ht="19.8" x14ac:dyDescent="0.6">
      <c r="A78" s="14"/>
      <c r="B78" s="14"/>
      <c r="C78" s="14"/>
      <c r="D78" s="14"/>
      <c r="E78" s="14"/>
      <c r="F78" s="14"/>
      <c r="G78" s="9">
        <f t="shared" ref="G78:I78" si="32">SUM(G76:G77)</f>
        <v>0</v>
      </c>
      <c r="H78" s="9">
        <f t="shared" si="32"/>
        <v>1</v>
      </c>
      <c r="I78" s="9">
        <f t="shared" si="32"/>
        <v>0</v>
      </c>
      <c r="K78" s="47"/>
    </row>
    <row r="79" spans="1:11" x14ac:dyDescent="0.65">
      <c r="A79" s="5">
        <v>26</v>
      </c>
      <c r="B79" s="6" t="s">
        <v>1158</v>
      </c>
      <c r="C79" s="53">
        <v>7.6</v>
      </c>
      <c r="D79" s="7" t="s">
        <v>547</v>
      </c>
      <c r="E79" s="7" t="s">
        <v>548</v>
      </c>
      <c r="F79" s="53">
        <v>11001</v>
      </c>
      <c r="G79" s="8">
        <v>0.625</v>
      </c>
      <c r="H79" s="18">
        <v>0.55555560000000004</v>
      </c>
      <c r="I79" s="59">
        <v>487908</v>
      </c>
    </row>
    <row r="80" spans="1:11" x14ac:dyDescent="0.65">
      <c r="A80" s="5">
        <v>26</v>
      </c>
      <c r="B80" s="6" t="s">
        <v>1158</v>
      </c>
      <c r="C80" s="53">
        <v>7.6</v>
      </c>
      <c r="D80" s="7" t="s">
        <v>547</v>
      </c>
      <c r="E80" s="7" t="s">
        <v>556</v>
      </c>
      <c r="F80" s="53">
        <v>11009</v>
      </c>
      <c r="G80" s="8">
        <v>0.375</v>
      </c>
      <c r="H80" s="18">
        <v>0.44444440000000002</v>
      </c>
      <c r="I80" s="59">
        <v>390326</v>
      </c>
    </row>
    <row r="81" spans="1:11" ht="19.8" x14ac:dyDescent="0.6">
      <c r="A81" s="80" t="s">
        <v>21</v>
      </c>
      <c r="B81" s="80"/>
      <c r="C81" s="80"/>
      <c r="D81" s="80"/>
      <c r="E81" s="80"/>
      <c r="F81" s="80"/>
      <c r="G81" s="9">
        <f t="shared" ref="G81:I81" si="33">SUM(G79:G80)</f>
        <v>1</v>
      </c>
      <c r="H81" s="9">
        <f t="shared" si="33"/>
        <v>1</v>
      </c>
      <c r="I81" s="9">
        <f t="shared" si="33"/>
        <v>878234</v>
      </c>
      <c r="K81" s="47"/>
    </row>
    <row r="82" spans="1:11" x14ac:dyDescent="0.65">
      <c r="A82" s="5">
        <v>27</v>
      </c>
      <c r="B82" s="6" t="s">
        <v>1159</v>
      </c>
      <c r="C82" s="53">
        <v>144</v>
      </c>
      <c r="D82" s="7" t="s">
        <v>854</v>
      </c>
      <c r="E82" s="7" t="s">
        <v>864</v>
      </c>
      <c r="F82" s="53">
        <v>40910</v>
      </c>
      <c r="G82" s="8">
        <v>0.22761390000000001</v>
      </c>
      <c r="H82" s="18">
        <v>0.1592615</v>
      </c>
      <c r="I82" s="59">
        <v>24441544</v>
      </c>
    </row>
    <row r="83" spans="1:11" x14ac:dyDescent="0.65">
      <c r="A83" s="5">
        <v>27</v>
      </c>
      <c r="B83" s="6" t="s">
        <v>1159</v>
      </c>
      <c r="C83" s="53">
        <v>144</v>
      </c>
      <c r="D83" s="7" t="s">
        <v>854</v>
      </c>
      <c r="E83" s="7" t="s">
        <v>865</v>
      </c>
      <c r="F83" s="53">
        <v>40911</v>
      </c>
      <c r="G83" s="8">
        <v>0.19644619999999999</v>
      </c>
      <c r="H83" s="18">
        <v>0.28913220000000001</v>
      </c>
      <c r="I83" s="59">
        <v>44372532</v>
      </c>
    </row>
    <row r="84" spans="1:11" x14ac:dyDescent="0.65">
      <c r="A84" s="5">
        <v>27</v>
      </c>
      <c r="B84" s="6" t="s">
        <v>1159</v>
      </c>
      <c r="C84" s="53">
        <v>144</v>
      </c>
      <c r="D84" s="7" t="s">
        <v>54</v>
      </c>
      <c r="E84" s="7" t="s">
        <v>869</v>
      </c>
      <c r="F84" s="53">
        <v>41006</v>
      </c>
      <c r="G84" s="8">
        <v>4.9607100000000001E-2</v>
      </c>
      <c r="H84" s="18">
        <v>2.4803499999999999E-2</v>
      </c>
      <c r="I84" s="59">
        <v>3806549</v>
      </c>
    </row>
    <row r="85" spans="1:11" x14ac:dyDescent="0.65">
      <c r="A85" s="5">
        <v>27</v>
      </c>
      <c r="B85" s="6" t="s">
        <v>1159</v>
      </c>
      <c r="C85" s="53">
        <v>144</v>
      </c>
      <c r="D85" s="7" t="s">
        <v>54</v>
      </c>
      <c r="E85" s="7" t="s">
        <v>870</v>
      </c>
      <c r="F85" s="53">
        <v>41007</v>
      </c>
      <c r="G85" s="8">
        <v>4.3632600000000001E-2</v>
      </c>
      <c r="H85" s="18">
        <v>2.18163E-2</v>
      </c>
      <c r="I85" s="59">
        <v>3348104</v>
      </c>
    </row>
    <row r="86" spans="1:11" x14ac:dyDescent="0.65">
      <c r="A86" s="5">
        <v>27</v>
      </c>
      <c r="B86" s="6" t="s">
        <v>1159</v>
      </c>
      <c r="C86" s="53">
        <v>144</v>
      </c>
      <c r="D86" s="7" t="s">
        <v>394</v>
      </c>
      <c r="E86" s="7" t="s">
        <v>894</v>
      </c>
      <c r="F86" s="53">
        <v>50401</v>
      </c>
      <c r="G86" s="8">
        <v>0.17122860000000001</v>
      </c>
      <c r="H86" s="18">
        <v>0.13106880000000001</v>
      </c>
      <c r="I86" s="59">
        <v>20114870</v>
      </c>
    </row>
    <row r="87" spans="1:11" x14ac:dyDescent="0.65">
      <c r="A87" s="5">
        <v>27</v>
      </c>
      <c r="B87" s="6" t="s">
        <v>1159</v>
      </c>
      <c r="C87" s="53">
        <v>144</v>
      </c>
      <c r="D87" s="7" t="s">
        <v>394</v>
      </c>
      <c r="E87" s="7" t="s">
        <v>895</v>
      </c>
      <c r="F87" s="53">
        <v>50402</v>
      </c>
      <c r="G87" s="8">
        <v>7.0376800000000003E-2</v>
      </c>
      <c r="H87" s="18">
        <v>0.1442793</v>
      </c>
      <c r="I87" s="59">
        <v>22142256</v>
      </c>
    </row>
    <row r="88" spans="1:11" x14ac:dyDescent="0.65">
      <c r="A88" s="5">
        <v>27</v>
      </c>
      <c r="B88" s="6" t="s">
        <v>1159</v>
      </c>
      <c r="C88" s="53">
        <v>144</v>
      </c>
      <c r="D88" s="7" t="s">
        <v>394</v>
      </c>
      <c r="E88" s="7" t="s">
        <v>903</v>
      </c>
      <c r="F88" s="53">
        <v>50412</v>
      </c>
      <c r="G88" s="8">
        <v>6.3053499999999998E-2</v>
      </c>
      <c r="H88" s="18">
        <v>8.6072200000000001E-2</v>
      </c>
      <c r="I88" s="59">
        <v>13209326</v>
      </c>
    </row>
    <row r="89" spans="1:11" x14ac:dyDescent="0.65">
      <c r="A89" s="5">
        <v>27</v>
      </c>
      <c r="B89" s="6" t="s">
        <v>1159</v>
      </c>
      <c r="C89" s="53">
        <v>144</v>
      </c>
      <c r="D89" s="7" t="s">
        <v>392</v>
      </c>
      <c r="E89" s="7" t="s">
        <v>912</v>
      </c>
      <c r="F89" s="53">
        <v>50604</v>
      </c>
      <c r="G89" s="8">
        <v>6.0227000000000003E-2</v>
      </c>
      <c r="H89" s="18">
        <v>5.7386199999999998E-2</v>
      </c>
      <c r="I89" s="59">
        <v>8806948</v>
      </c>
    </row>
    <row r="90" spans="1:11" x14ac:dyDescent="0.65">
      <c r="A90" s="5">
        <v>27</v>
      </c>
      <c r="B90" s="6" t="s">
        <v>1159</v>
      </c>
      <c r="C90" s="53">
        <v>144</v>
      </c>
      <c r="D90" s="7" t="s">
        <v>392</v>
      </c>
      <c r="E90" s="7" t="s">
        <v>913</v>
      </c>
      <c r="F90" s="53">
        <v>50605</v>
      </c>
      <c r="G90" s="8">
        <v>6.0223100000000002E-2</v>
      </c>
      <c r="H90" s="18">
        <v>5.7384299999999999E-2</v>
      </c>
      <c r="I90" s="59">
        <v>8806650</v>
      </c>
    </row>
    <row r="91" spans="1:11" x14ac:dyDescent="0.65">
      <c r="A91" s="5">
        <v>27</v>
      </c>
      <c r="B91" s="6" t="s">
        <v>1159</v>
      </c>
      <c r="C91" s="53">
        <v>144</v>
      </c>
      <c r="D91" s="7" t="s">
        <v>392</v>
      </c>
      <c r="E91" s="7" t="s">
        <v>404</v>
      </c>
      <c r="F91" s="53">
        <v>50606</v>
      </c>
      <c r="G91" s="8">
        <v>5.7591299999999998E-2</v>
      </c>
      <c r="H91" s="18">
        <v>2.8795600000000001E-2</v>
      </c>
      <c r="I91" s="59">
        <v>4419207</v>
      </c>
    </row>
    <row r="92" spans="1:11" ht="19.8" x14ac:dyDescent="0.6">
      <c r="A92" s="80" t="s">
        <v>21</v>
      </c>
      <c r="B92" s="80"/>
      <c r="C92" s="80"/>
      <c r="D92" s="80"/>
      <c r="E92" s="80"/>
      <c r="F92" s="80"/>
      <c r="G92" s="9">
        <f>SUM(G82:G91)</f>
        <v>1.0000001000000001</v>
      </c>
      <c r="H92" s="9">
        <f t="shared" ref="H92:I92" si="34">SUM(H82:H91)</f>
        <v>0.99999990000000016</v>
      </c>
      <c r="I92" s="9">
        <f t="shared" si="34"/>
        <v>153467986</v>
      </c>
      <c r="K92" s="47"/>
    </row>
    <row r="93" spans="1:11" ht="19.8" x14ac:dyDescent="0.6">
      <c r="A93" s="5">
        <v>28</v>
      </c>
      <c r="B93" s="6" t="s">
        <v>1160</v>
      </c>
      <c r="C93" s="53">
        <v>2</v>
      </c>
      <c r="D93" s="7" t="s">
        <v>290</v>
      </c>
      <c r="E93" s="7" t="s">
        <v>792</v>
      </c>
      <c r="F93" s="53">
        <v>30806</v>
      </c>
      <c r="G93" s="59">
        <v>1</v>
      </c>
      <c r="H93" s="59">
        <v>1</v>
      </c>
      <c r="I93" s="59">
        <v>78376</v>
      </c>
    </row>
    <row r="94" spans="1:11" ht="19.8" x14ac:dyDescent="0.6">
      <c r="A94" s="80" t="s">
        <v>21</v>
      </c>
      <c r="B94" s="80"/>
      <c r="C94" s="80"/>
      <c r="D94" s="80"/>
      <c r="E94" s="80"/>
      <c r="F94" s="80"/>
      <c r="G94" s="9">
        <f t="shared" ref="G94" si="35">SUM(G93)</f>
        <v>1</v>
      </c>
      <c r="H94" s="9">
        <f>SUM(H93)</f>
        <v>1</v>
      </c>
      <c r="I94" s="9">
        <f t="shared" ref="I94" si="36">SUM(I93)</f>
        <v>78376</v>
      </c>
      <c r="K94" s="47"/>
    </row>
    <row r="95" spans="1:11" x14ac:dyDescent="0.65">
      <c r="A95" s="5">
        <v>29</v>
      </c>
      <c r="B95" s="6" t="s">
        <v>1161</v>
      </c>
      <c r="C95" s="53">
        <v>60</v>
      </c>
      <c r="D95" s="7" t="s">
        <v>31</v>
      </c>
      <c r="E95" s="7" t="s">
        <v>356</v>
      </c>
      <c r="F95" s="53">
        <v>30106</v>
      </c>
      <c r="G95" s="8">
        <v>0.39601049999999999</v>
      </c>
      <c r="H95" s="18">
        <v>0.37510290000000002</v>
      </c>
      <c r="I95" s="59">
        <v>88839960</v>
      </c>
    </row>
    <row r="96" spans="1:11" x14ac:dyDescent="0.65">
      <c r="A96" s="5">
        <v>29</v>
      </c>
      <c r="B96" s="6" t="s">
        <v>1161</v>
      </c>
      <c r="C96" s="53">
        <v>60</v>
      </c>
      <c r="D96" s="7" t="s">
        <v>33</v>
      </c>
      <c r="E96" s="7" t="s">
        <v>34</v>
      </c>
      <c r="F96" s="53">
        <v>31001</v>
      </c>
      <c r="G96" s="8">
        <v>8.0827999999999997E-2</v>
      </c>
      <c r="H96" s="18">
        <v>7.9190399999999994E-2</v>
      </c>
      <c r="I96" s="59">
        <v>18755590</v>
      </c>
    </row>
    <row r="97" spans="1:11" x14ac:dyDescent="0.65">
      <c r="A97" s="5">
        <v>29</v>
      </c>
      <c r="B97" s="6" t="s">
        <v>1161</v>
      </c>
      <c r="C97" s="53">
        <v>60</v>
      </c>
      <c r="D97" s="7" t="s">
        <v>33</v>
      </c>
      <c r="E97" s="7" t="s">
        <v>211</v>
      </c>
      <c r="F97" s="53">
        <v>31002</v>
      </c>
      <c r="G97" s="8">
        <v>0.32141389999999997</v>
      </c>
      <c r="H97" s="18">
        <v>0.33178869999999999</v>
      </c>
      <c r="I97" s="59">
        <v>78581368</v>
      </c>
    </row>
    <row r="98" spans="1:11" x14ac:dyDescent="0.65">
      <c r="A98" s="5">
        <v>29</v>
      </c>
      <c r="B98" s="6" t="s">
        <v>1161</v>
      </c>
      <c r="C98" s="53">
        <v>60</v>
      </c>
      <c r="D98" s="7" t="s">
        <v>33</v>
      </c>
      <c r="E98" s="7" t="s">
        <v>212</v>
      </c>
      <c r="F98" s="53">
        <v>31003</v>
      </c>
      <c r="G98" s="8">
        <v>0.1057847</v>
      </c>
      <c r="H98" s="18">
        <v>0.10981050000000001</v>
      </c>
      <c r="I98" s="59">
        <v>26007694</v>
      </c>
    </row>
    <row r="99" spans="1:11" x14ac:dyDescent="0.65">
      <c r="A99" s="5">
        <v>29</v>
      </c>
      <c r="B99" s="6" t="s">
        <v>1161</v>
      </c>
      <c r="C99" s="53">
        <v>60</v>
      </c>
      <c r="D99" s="7" t="s">
        <v>33</v>
      </c>
      <c r="E99" s="7" t="s">
        <v>805</v>
      </c>
      <c r="F99" s="53">
        <v>31005</v>
      </c>
      <c r="G99" s="8">
        <v>9.5962900000000004E-2</v>
      </c>
      <c r="H99" s="18">
        <v>0.10410750000000001</v>
      </c>
      <c r="I99" s="59">
        <v>24656992</v>
      </c>
    </row>
    <row r="100" spans="1:11" ht="19.8" x14ac:dyDescent="0.6">
      <c r="A100" s="80" t="s">
        <v>21</v>
      </c>
      <c r="B100" s="80"/>
      <c r="C100" s="80"/>
      <c r="D100" s="80"/>
      <c r="E100" s="80"/>
      <c r="F100" s="80"/>
      <c r="G100" s="9">
        <f>SUM(G95:G99)</f>
        <v>0.99999999999999989</v>
      </c>
      <c r="H100" s="9">
        <f t="shared" ref="H100:I100" si="37">SUM(H95:H99)</f>
        <v>1</v>
      </c>
      <c r="I100" s="9">
        <f t="shared" si="37"/>
        <v>236841604</v>
      </c>
      <c r="K100" s="47"/>
    </row>
    <row r="101" spans="1:11" x14ac:dyDescent="0.65">
      <c r="A101" s="5">
        <v>30</v>
      </c>
      <c r="B101" s="6" t="s">
        <v>1162</v>
      </c>
      <c r="C101" s="53">
        <v>4</v>
      </c>
      <c r="D101" s="7" t="s">
        <v>64</v>
      </c>
      <c r="E101" s="7" t="s">
        <v>65</v>
      </c>
      <c r="F101" s="53">
        <v>40602</v>
      </c>
      <c r="G101" s="8">
        <v>0.71428570000000002</v>
      </c>
      <c r="H101" s="18">
        <v>0.8333334</v>
      </c>
      <c r="I101" s="59">
        <v>503968</v>
      </c>
    </row>
    <row r="102" spans="1:11" x14ac:dyDescent="0.65">
      <c r="A102" s="5">
        <v>30</v>
      </c>
      <c r="B102" s="6" t="s">
        <v>1162</v>
      </c>
      <c r="C102" s="53">
        <v>4</v>
      </c>
      <c r="D102" s="7" t="s">
        <v>64</v>
      </c>
      <c r="E102" s="7" t="s">
        <v>66</v>
      </c>
      <c r="F102" s="53">
        <v>40603</v>
      </c>
      <c r="G102" s="8">
        <v>0.28571429999999998</v>
      </c>
      <c r="H102" s="18">
        <v>0.1666667</v>
      </c>
      <c r="I102" s="59">
        <v>100794</v>
      </c>
    </row>
    <row r="103" spans="1:11" ht="19.8" x14ac:dyDescent="0.6">
      <c r="A103" s="80" t="s">
        <v>21</v>
      </c>
      <c r="B103" s="80"/>
      <c r="C103" s="80"/>
      <c r="D103" s="80"/>
      <c r="E103" s="80"/>
      <c r="F103" s="80"/>
      <c r="G103" s="9">
        <f>SUM(G101:G102)</f>
        <v>1</v>
      </c>
      <c r="H103" s="9">
        <f t="shared" ref="H103:I103" si="38">SUM(H101:H102)</f>
        <v>1.0000001000000001</v>
      </c>
      <c r="I103" s="9">
        <f t="shared" si="38"/>
        <v>604762</v>
      </c>
      <c r="K103" s="47"/>
    </row>
    <row r="104" spans="1:11" x14ac:dyDescent="0.65">
      <c r="A104" s="5">
        <v>31</v>
      </c>
      <c r="B104" s="6" t="s">
        <v>1163</v>
      </c>
      <c r="C104" s="53">
        <v>60</v>
      </c>
      <c r="D104" s="7" t="s">
        <v>301</v>
      </c>
      <c r="E104" s="7" t="s">
        <v>816</v>
      </c>
      <c r="F104" s="53">
        <v>31201</v>
      </c>
      <c r="G104" s="8">
        <v>0.57832050000000002</v>
      </c>
      <c r="H104" s="18">
        <v>0.4481446</v>
      </c>
      <c r="I104" s="59">
        <v>11794474</v>
      </c>
    </row>
    <row r="105" spans="1:11" x14ac:dyDescent="0.65">
      <c r="A105" s="5">
        <v>31</v>
      </c>
      <c r="B105" s="6" t="s">
        <v>1163</v>
      </c>
      <c r="C105" s="53">
        <v>60</v>
      </c>
      <c r="D105" s="7" t="s">
        <v>301</v>
      </c>
      <c r="E105" s="7" t="s">
        <v>817</v>
      </c>
      <c r="F105" s="53">
        <v>31202</v>
      </c>
      <c r="G105" s="8">
        <v>0.12779370000000001</v>
      </c>
      <c r="H105" s="18">
        <v>0.1619659</v>
      </c>
      <c r="I105" s="59">
        <v>4262691</v>
      </c>
    </row>
    <row r="106" spans="1:11" x14ac:dyDescent="0.65">
      <c r="A106" s="5">
        <v>31</v>
      </c>
      <c r="B106" s="6" t="s">
        <v>1163</v>
      </c>
      <c r="C106" s="53">
        <v>60</v>
      </c>
      <c r="D106" s="7" t="s">
        <v>301</v>
      </c>
      <c r="E106" s="7" t="s">
        <v>303</v>
      </c>
      <c r="F106" s="53">
        <v>31207</v>
      </c>
      <c r="G106" s="8">
        <v>0.29388579999999997</v>
      </c>
      <c r="H106" s="18">
        <v>0.3898895</v>
      </c>
      <c r="I106" s="59">
        <v>10261290</v>
      </c>
    </row>
    <row r="107" spans="1:11" ht="19.8" x14ac:dyDescent="0.6">
      <c r="A107" s="80" t="s">
        <v>21</v>
      </c>
      <c r="B107" s="80"/>
      <c r="C107" s="80"/>
      <c r="D107" s="80"/>
      <c r="E107" s="80"/>
      <c r="F107" s="80"/>
      <c r="G107" s="9">
        <f>SUM(G104:G106)</f>
        <v>1</v>
      </c>
      <c r="H107" s="9">
        <f t="shared" ref="H107:I107" si="39">SUM(H104:H106)</f>
        <v>1</v>
      </c>
      <c r="I107" s="9">
        <f t="shared" si="39"/>
        <v>26318455</v>
      </c>
      <c r="K107" s="47"/>
    </row>
    <row r="108" spans="1:11" x14ac:dyDescent="0.65">
      <c r="A108" s="5">
        <v>32</v>
      </c>
      <c r="B108" s="6" t="s">
        <v>1164</v>
      </c>
      <c r="C108" s="53">
        <v>32</v>
      </c>
      <c r="D108" s="7" t="s">
        <v>301</v>
      </c>
      <c r="E108" s="7" t="s">
        <v>303</v>
      </c>
      <c r="F108" s="53">
        <v>31207</v>
      </c>
      <c r="G108" s="8">
        <v>0.71428570000000002</v>
      </c>
      <c r="H108" s="18">
        <v>0.8823529</v>
      </c>
      <c r="I108" s="59">
        <v>11886541</v>
      </c>
    </row>
    <row r="109" spans="1:11" x14ac:dyDescent="0.65">
      <c r="A109" s="5">
        <v>32</v>
      </c>
      <c r="B109" s="6" t="s">
        <v>1164</v>
      </c>
      <c r="C109" s="53">
        <v>32</v>
      </c>
      <c r="D109" s="7" t="s">
        <v>301</v>
      </c>
      <c r="E109" s="7" t="s">
        <v>302</v>
      </c>
      <c r="F109" s="53">
        <v>31208</v>
      </c>
      <c r="G109" s="8">
        <v>0.28571429999999998</v>
      </c>
      <c r="H109" s="18">
        <v>0.1176471</v>
      </c>
      <c r="I109" s="59">
        <v>1584872</v>
      </c>
    </row>
    <row r="110" spans="1:11" ht="19.8" x14ac:dyDescent="0.6">
      <c r="A110" s="80" t="s">
        <v>21</v>
      </c>
      <c r="B110" s="80"/>
      <c r="C110" s="80"/>
      <c r="D110" s="80"/>
      <c r="E110" s="80"/>
      <c r="F110" s="80"/>
      <c r="G110" s="9">
        <f t="shared" ref="G110:I110" si="40">SUM(G108:G109)</f>
        <v>1</v>
      </c>
      <c r="H110" s="9">
        <f t="shared" si="40"/>
        <v>1</v>
      </c>
      <c r="I110" s="9">
        <f t="shared" si="40"/>
        <v>13471413</v>
      </c>
      <c r="K110" s="47"/>
    </row>
    <row r="111" spans="1:11" ht="19.8" x14ac:dyDescent="0.6">
      <c r="A111" s="14">
        <v>33</v>
      </c>
      <c r="B111" s="6" t="s">
        <v>1165</v>
      </c>
      <c r="C111" s="53">
        <v>1.8</v>
      </c>
      <c r="D111" s="7" t="s">
        <v>83</v>
      </c>
      <c r="E111" s="7" t="s">
        <v>113</v>
      </c>
      <c r="F111" s="53">
        <v>30201</v>
      </c>
      <c r="G111" s="9"/>
      <c r="H111" s="59">
        <v>1</v>
      </c>
      <c r="I111" s="59">
        <v>435995</v>
      </c>
    </row>
    <row r="112" spans="1:11" ht="19.8" x14ac:dyDescent="0.6">
      <c r="A112" s="80" t="s">
        <v>21</v>
      </c>
      <c r="B112" s="80"/>
      <c r="C112" s="80"/>
      <c r="D112" s="80"/>
      <c r="E112" s="80"/>
      <c r="F112" s="80"/>
      <c r="G112" s="9">
        <f t="shared" ref="G112" si="41">SUM(G111)</f>
        <v>0</v>
      </c>
      <c r="H112" s="9">
        <f>SUM(H111)</f>
        <v>1</v>
      </c>
      <c r="I112" s="9">
        <f t="shared" ref="I112" si="42">SUM(I111)</f>
        <v>435995</v>
      </c>
      <c r="K112" s="47"/>
    </row>
    <row r="113" spans="1:11" x14ac:dyDescent="0.65">
      <c r="A113" s="5">
        <v>34</v>
      </c>
      <c r="B113" s="6" t="s">
        <v>1166</v>
      </c>
      <c r="C113" s="53">
        <v>10</v>
      </c>
      <c r="D113" s="7" t="s">
        <v>54</v>
      </c>
      <c r="E113" s="7" t="s">
        <v>55</v>
      </c>
      <c r="F113" s="53">
        <v>41001</v>
      </c>
      <c r="G113" s="8">
        <v>0.40802369999999999</v>
      </c>
      <c r="H113" s="18">
        <v>0.35702060000000002</v>
      </c>
      <c r="I113" s="59">
        <v>1446006</v>
      </c>
    </row>
    <row r="114" spans="1:11" x14ac:dyDescent="0.65">
      <c r="A114" s="5">
        <v>34</v>
      </c>
      <c r="B114" s="6" t="s">
        <v>1166</v>
      </c>
      <c r="C114" s="53">
        <v>10</v>
      </c>
      <c r="D114" s="7" t="s">
        <v>54</v>
      </c>
      <c r="E114" s="7" t="s">
        <v>866</v>
      </c>
      <c r="F114" s="53">
        <v>41003</v>
      </c>
      <c r="G114" s="8">
        <v>0.59197639999999996</v>
      </c>
      <c r="H114" s="18">
        <v>0.64297930000000003</v>
      </c>
      <c r="I114" s="59">
        <v>2604196</v>
      </c>
    </row>
    <row r="115" spans="1:11" ht="19.8" x14ac:dyDescent="0.6">
      <c r="A115" s="80" t="s">
        <v>21</v>
      </c>
      <c r="B115" s="80"/>
      <c r="C115" s="80"/>
      <c r="D115" s="80"/>
      <c r="E115" s="80"/>
      <c r="F115" s="80"/>
      <c r="G115" s="9">
        <f t="shared" ref="G115:I115" si="43">SUM(G113:G114)</f>
        <v>1.0000000999999998</v>
      </c>
      <c r="H115" s="9">
        <f t="shared" si="43"/>
        <v>0.99999990000000005</v>
      </c>
      <c r="I115" s="9">
        <f t="shared" si="43"/>
        <v>4050202</v>
      </c>
      <c r="K115" s="47"/>
    </row>
    <row r="116" spans="1:11" x14ac:dyDescent="0.65">
      <c r="A116" s="5">
        <v>35</v>
      </c>
      <c r="B116" s="6" t="s">
        <v>1167</v>
      </c>
      <c r="C116" s="53">
        <v>70</v>
      </c>
      <c r="D116" s="7" t="s">
        <v>64</v>
      </c>
      <c r="E116" s="7" t="s">
        <v>169</v>
      </c>
      <c r="F116" s="53">
        <v>40601</v>
      </c>
      <c r="G116" s="8">
        <v>0.14615610000000001</v>
      </c>
      <c r="H116" s="18">
        <v>0.18461710000000001</v>
      </c>
      <c r="I116" s="59">
        <v>2694013</v>
      </c>
    </row>
    <row r="117" spans="1:11" x14ac:dyDescent="0.65">
      <c r="A117" s="5">
        <v>35</v>
      </c>
      <c r="B117" s="6" t="s">
        <v>1167</v>
      </c>
      <c r="C117" s="53">
        <v>70</v>
      </c>
      <c r="D117" s="7" t="s">
        <v>64</v>
      </c>
      <c r="E117" s="7" t="s">
        <v>832</v>
      </c>
      <c r="F117" s="53">
        <v>40605</v>
      </c>
      <c r="G117" s="8">
        <v>0.48484719999999998</v>
      </c>
      <c r="H117" s="18">
        <v>0.3636354</v>
      </c>
      <c r="I117" s="59">
        <v>5306326</v>
      </c>
    </row>
    <row r="118" spans="1:11" x14ac:dyDescent="0.65">
      <c r="A118" s="5">
        <v>35</v>
      </c>
      <c r="B118" s="6" t="s">
        <v>1167</v>
      </c>
      <c r="C118" s="53">
        <v>70</v>
      </c>
      <c r="D118" s="7" t="s">
        <v>64</v>
      </c>
      <c r="E118" s="7" t="s">
        <v>833</v>
      </c>
      <c r="F118" s="53">
        <v>40606</v>
      </c>
      <c r="G118" s="8">
        <v>0.36899670000000001</v>
      </c>
      <c r="H118" s="18">
        <v>0.45174750000000002</v>
      </c>
      <c r="I118" s="59">
        <v>6592097</v>
      </c>
    </row>
    <row r="119" spans="1:11" ht="19.8" x14ac:dyDescent="0.6">
      <c r="A119" s="80" t="s">
        <v>21</v>
      </c>
      <c r="B119" s="80"/>
      <c r="C119" s="80"/>
      <c r="D119" s="80"/>
      <c r="E119" s="80"/>
      <c r="F119" s="80"/>
      <c r="G119" s="9">
        <f t="shared" ref="G119:I119" si="44">SUM(G116:G118)</f>
        <v>1</v>
      </c>
      <c r="H119" s="9">
        <f t="shared" si="44"/>
        <v>1</v>
      </c>
      <c r="I119" s="9">
        <f t="shared" si="44"/>
        <v>14592436</v>
      </c>
      <c r="K119" s="47"/>
    </row>
    <row r="120" spans="1:11" ht="19.8" x14ac:dyDescent="0.6">
      <c r="A120" s="14">
        <v>36</v>
      </c>
      <c r="B120" s="6" t="s">
        <v>1168</v>
      </c>
      <c r="C120" s="53">
        <v>13</v>
      </c>
      <c r="D120" s="7" t="s">
        <v>51</v>
      </c>
      <c r="E120" s="7" t="s">
        <v>62</v>
      </c>
      <c r="F120" s="53">
        <v>40501</v>
      </c>
      <c r="G120" s="9"/>
      <c r="H120" s="59">
        <v>1</v>
      </c>
      <c r="I120" s="59">
        <v>525000</v>
      </c>
    </row>
    <row r="121" spans="1:11" ht="19.8" x14ac:dyDescent="0.6">
      <c r="A121" s="80" t="s">
        <v>21</v>
      </c>
      <c r="B121" s="80"/>
      <c r="C121" s="80"/>
      <c r="D121" s="80"/>
      <c r="E121" s="80"/>
      <c r="F121" s="80"/>
      <c r="G121" s="9">
        <f t="shared" ref="G121" si="45">SUM(G120)</f>
        <v>0</v>
      </c>
      <c r="H121" s="9">
        <f>SUM(H120)</f>
        <v>1</v>
      </c>
      <c r="I121" s="9">
        <f t="shared" ref="I121" si="46">SUM(I120)</f>
        <v>525000</v>
      </c>
      <c r="K121" s="47"/>
    </row>
    <row r="122" spans="1:11" x14ac:dyDescent="0.65">
      <c r="A122" s="5">
        <v>37</v>
      </c>
      <c r="B122" s="6" t="s">
        <v>1169</v>
      </c>
      <c r="C122" s="53">
        <v>22</v>
      </c>
      <c r="D122" s="7" t="s">
        <v>547</v>
      </c>
      <c r="E122" s="7" t="s">
        <v>550</v>
      </c>
      <c r="F122" s="53">
        <v>11003</v>
      </c>
      <c r="G122" s="8">
        <v>0.28328340000000002</v>
      </c>
      <c r="H122" s="18">
        <v>0.1815919</v>
      </c>
      <c r="I122" s="59">
        <v>583435</v>
      </c>
    </row>
    <row r="123" spans="1:11" x14ac:dyDescent="0.65">
      <c r="A123" s="5">
        <v>37</v>
      </c>
      <c r="B123" s="6" t="s">
        <v>1169</v>
      </c>
      <c r="C123" s="53">
        <v>22</v>
      </c>
      <c r="D123" s="7" t="s">
        <v>547</v>
      </c>
      <c r="E123" s="7" t="s">
        <v>551</v>
      </c>
      <c r="F123" s="53">
        <v>11004</v>
      </c>
      <c r="G123" s="8">
        <v>0.16</v>
      </c>
      <c r="H123" s="18">
        <v>0.10256410000000001</v>
      </c>
      <c r="I123" s="59">
        <v>329527</v>
      </c>
    </row>
    <row r="124" spans="1:11" x14ac:dyDescent="0.65">
      <c r="A124" s="5">
        <v>37</v>
      </c>
      <c r="B124" s="6" t="s">
        <v>1169</v>
      </c>
      <c r="C124" s="53">
        <v>22</v>
      </c>
      <c r="D124" s="7" t="s">
        <v>547</v>
      </c>
      <c r="E124" s="7" t="s">
        <v>555</v>
      </c>
      <c r="F124" s="53">
        <v>11008</v>
      </c>
      <c r="G124" s="8">
        <v>0.55671649999999995</v>
      </c>
      <c r="H124" s="18">
        <v>0.71584389999999998</v>
      </c>
      <c r="I124" s="59">
        <v>2299928</v>
      </c>
    </row>
    <row r="125" spans="1:11" ht="19.8" x14ac:dyDescent="0.6">
      <c r="A125" s="80" t="s">
        <v>21</v>
      </c>
      <c r="B125" s="80"/>
      <c r="C125" s="80"/>
      <c r="D125" s="80"/>
      <c r="E125" s="80"/>
      <c r="F125" s="80"/>
      <c r="G125" s="9">
        <f t="shared" ref="G125:I125" si="47">SUM(G122:G124)</f>
        <v>0.99999989999999994</v>
      </c>
      <c r="H125" s="9">
        <f t="shared" si="47"/>
        <v>0.99999989999999994</v>
      </c>
      <c r="I125" s="9">
        <f t="shared" si="47"/>
        <v>3212890</v>
      </c>
      <c r="K125" s="47"/>
    </row>
    <row r="126" spans="1:11" ht="19.8" x14ac:dyDescent="0.6">
      <c r="A126" s="5">
        <v>38</v>
      </c>
      <c r="B126" s="6" t="s">
        <v>1170</v>
      </c>
      <c r="C126" s="53">
        <v>7</v>
      </c>
      <c r="D126" s="7" t="s">
        <v>547</v>
      </c>
      <c r="E126" s="7" t="s">
        <v>555</v>
      </c>
      <c r="F126" s="53">
        <v>11008</v>
      </c>
      <c r="G126" s="59">
        <v>1</v>
      </c>
      <c r="H126" s="59">
        <v>1</v>
      </c>
      <c r="I126" s="59">
        <v>1636815</v>
      </c>
    </row>
    <row r="127" spans="1:11" ht="19.8" x14ac:dyDescent="0.6">
      <c r="A127" s="80" t="s">
        <v>21</v>
      </c>
      <c r="B127" s="80"/>
      <c r="C127" s="80"/>
      <c r="D127" s="80"/>
      <c r="E127" s="80"/>
      <c r="F127" s="80"/>
      <c r="G127" s="9">
        <f t="shared" ref="G127" si="48">SUM(G126)</f>
        <v>1</v>
      </c>
      <c r="H127" s="9">
        <f>SUM(H126)</f>
        <v>1</v>
      </c>
      <c r="I127" s="9">
        <f t="shared" ref="I127" si="49">SUM(I126)</f>
        <v>1636815</v>
      </c>
      <c r="K127" s="47"/>
    </row>
    <row r="128" spans="1:11" x14ac:dyDescent="0.65">
      <c r="A128" s="5">
        <v>39</v>
      </c>
      <c r="B128" s="6" t="s">
        <v>1171</v>
      </c>
      <c r="C128" s="53">
        <v>8</v>
      </c>
      <c r="D128" s="7" t="s">
        <v>547</v>
      </c>
      <c r="E128" s="7" t="s">
        <v>550</v>
      </c>
      <c r="F128" s="53">
        <v>11003</v>
      </c>
      <c r="G128" s="9"/>
      <c r="H128" s="18">
        <v>0.56379809999999997</v>
      </c>
      <c r="I128" s="59">
        <v>0</v>
      </c>
    </row>
    <row r="129" spans="1:11" x14ac:dyDescent="0.65">
      <c r="A129" s="5">
        <v>39</v>
      </c>
      <c r="B129" s="6" t="s">
        <v>1171</v>
      </c>
      <c r="C129" s="53">
        <v>8</v>
      </c>
      <c r="D129" s="7" t="s">
        <v>547</v>
      </c>
      <c r="E129" s="7" t="s">
        <v>555</v>
      </c>
      <c r="F129" s="53">
        <v>11008</v>
      </c>
      <c r="G129" s="9"/>
      <c r="H129" s="18">
        <v>0.32847609999999999</v>
      </c>
      <c r="I129" s="59">
        <v>0</v>
      </c>
    </row>
    <row r="130" spans="1:11" x14ac:dyDescent="0.65">
      <c r="A130" s="5">
        <v>39</v>
      </c>
      <c r="B130" s="6" t="s">
        <v>1171</v>
      </c>
      <c r="C130" s="53">
        <v>8</v>
      </c>
      <c r="D130" s="7" t="s">
        <v>547</v>
      </c>
      <c r="E130" s="7" t="s">
        <v>556</v>
      </c>
      <c r="F130" s="53">
        <v>11009</v>
      </c>
      <c r="G130" s="9"/>
      <c r="H130" s="18">
        <v>0.1077258</v>
      </c>
      <c r="I130" s="59">
        <v>0</v>
      </c>
    </row>
    <row r="131" spans="1:11" ht="19.8" x14ac:dyDescent="0.6">
      <c r="A131" s="80" t="s">
        <v>21</v>
      </c>
      <c r="B131" s="80"/>
      <c r="C131" s="80"/>
      <c r="D131" s="80"/>
      <c r="E131" s="80"/>
      <c r="F131" s="80"/>
      <c r="G131" s="9">
        <f t="shared" ref="G131:I131" si="50">SUM(G128:G130)</f>
        <v>0</v>
      </c>
      <c r="H131" s="9">
        <f t="shared" si="50"/>
        <v>0.99999999999999989</v>
      </c>
      <c r="I131" s="9">
        <f t="shared" si="50"/>
        <v>0</v>
      </c>
      <c r="K131" s="47"/>
    </row>
    <row r="132" spans="1:11" ht="19.8" x14ac:dyDescent="0.6">
      <c r="A132" s="5">
        <v>40</v>
      </c>
      <c r="B132" s="6" t="s">
        <v>1172</v>
      </c>
      <c r="C132" s="53">
        <v>4.5</v>
      </c>
      <c r="D132" s="7" t="s">
        <v>547</v>
      </c>
      <c r="E132" s="7" t="s">
        <v>550</v>
      </c>
      <c r="F132" s="53">
        <v>11003</v>
      </c>
      <c r="G132" s="59">
        <v>1</v>
      </c>
      <c r="H132" s="59">
        <v>1</v>
      </c>
      <c r="I132" s="59">
        <v>2213585</v>
      </c>
    </row>
    <row r="133" spans="1:11" ht="19.8" x14ac:dyDescent="0.6">
      <c r="A133" s="80" t="s">
        <v>21</v>
      </c>
      <c r="B133" s="80"/>
      <c r="C133" s="80"/>
      <c r="D133" s="80"/>
      <c r="E133" s="80"/>
      <c r="F133" s="80"/>
      <c r="G133" s="9">
        <f t="shared" ref="G133" si="51">SUM(G132)</f>
        <v>1</v>
      </c>
      <c r="H133" s="9">
        <f>SUM(H132)</f>
        <v>1</v>
      </c>
      <c r="I133" s="9">
        <f t="shared" ref="I133" si="52">SUM(I132)</f>
        <v>2213585</v>
      </c>
      <c r="K133" s="47"/>
    </row>
    <row r="134" spans="1:11" x14ac:dyDescent="0.65">
      <c r="A134" s="5">
        <v>41</v>
      </c>
      <c r="B134" s="6" t="s">
        <v>1173</v>
      </c>
      <c r="C134" s="53">
        <v>5</v>
      </c>
      <c r="D134" s="7" t="s">
        <v>88</v>
      </c>
      <c r="E134" s="7" t="s">
        <v>91</v>
      </c>
      <c r="F134" s="53">
        <v>30303</v>
      </c>
      <c r="G134" s="8">
        <v>0.625</v>
      </c>
      <c r="H134" s="18">
        <v>0.625</v>
      </c>
      <c r="I134" s="59">
        <v>0</v>
      </c>
    </row>
    <row r="135" spans="1:11" x14ac:dyDescent="0.65">
      <c r="A135" s="5">
        <v>41</v>
      </c>
      <c r="B135" s="6" t="s">
        <v>1173</v>
      </c>
      <c r="C135" s="53">
        <v>5</v>
      </c>
      <c r="D135" s="7" t="s">
        <v>88</v>
      </c>
      <c r="E135" s="7" t="s">
        <v>92</v>
      </c>
      <c r="F135" s="53">
        <v>30304</v>
      </c>
      <c r="G135" s="8">
        <v>0.375</v>
      </c>
      <c r="H135" s="18">
        <v>0.375</v>
      </c>
      <c r="I135" s="59">
        <v>0</v>
      </c>
    </row>
    <row r="136" spans="1:11" ht="19.8" x14ac:dyDescent="0.6">
      <c r="A136" s="80" t="s">
        <v>21</v>
      </c>
      <c r="B136" s="80"/>
      <c r="C136" s="80"/>
      <c r="D136" s="80"/>
      <c r="E136" s="80"/>
      <c r="F136" s="80"/>
      <c r="G136" s="9">
        <f>SUM(G134:G135)</f>
        <v>1</v>
      </c>
      <c r="H136" s="9">
        <f t="shared" ref="H136:I136" si="53">SUM(H134:H135)</f>
        <v>1</v>
      </c>
      <c r="I136" s="9">
        <f t="shared" si="53"/>
        <v>0</v>
      </c>
      <c r="K136" s="47"/>
    </row>
    <row r="137" spans="1:11" ht="19.8" x14ac:dyDescent="0.6">
      <c r="A137" s="5">
        <v>42</v>
      </c>
      <c r="B137" s="6" t="s">
        <v>1174</v>
      </c>
      <c r="C137" s="53">
        <v>4.8</v>
      </c>
      <c r="D137" s="7" t="s">
        <v>51</v>
      </c>
      <c r="E137" s="7" t="s">
        <v>52</v>
      </c>
      <c r="F137" s="53">
        <v>40502</v>
      </c>
      <c r="G137" s="59">
        <v>1</v>
      </c>
      <c r="H137" s="59">
        <v>1</v>
      </c>
      <c r="I137" s="59">
        <v>629036</v>
      </c>
    </row>
    <row r="138" spans="1:11" ht="19.8" x14ac:dyDescent="0.6">
      <c r="A138" s="80" t="s">
        <v>21</v>
      </c>
      <c r="B138" s="80"/>
      <c r="C138" s="80"/>
      <c r="D138" s="80"/>
      <c r="E138" s="80"/>
      <c r="F138" s="80"/>
      <c r="G138" s="9">
        <f t="shared" ref="G138" si="54">SUM(G137)</f>
        <v>1</v>
      </c>
      <c r="H138" s="9">
        <f>SUM(H137)</f>
        <v>1</v>
      </c>
      <c r="I138" s="9">
        <f t="shared" ref="I138" si="55">SUM(I137)</f>
        <v>629036</v>
      </c>
      <c r="K138" s="47"/>
    </row>
    <row r="139" spans="1:11" x14ac:dyDescent="0.65">
      <c r="A139" s="5">
        <v>43</v>
      </c>
      <c r="B139" s="6" t="s">
        <v>1175</v>
      </c>
      <c r="C139" s="53">
        <v>69</v>
      </c>
      <c r="D139" s="7" t="s">
        <v>120</v>
      </c>
      <c r="E139" s="7" t="s">
        <v>360</v>
      </c>
      <c r="F139" s="53">
        <v>40108</v>
      </c>
      <c r="G139" s="8">
        <v>0.17235639999999999</v>
      </c>
      <c r="H139" s="18">
        <v>0.13427410000000001</v>
      </c>
      <c r="I139" s="59">
        <v>10958154</v>
      </c>
    </row>
    <row r="140" spans="1:11" x14ac:dyDescent="0.65">
      <c r="A140" s="5">
        <v>43</v>
      </c>
      <c r="B140" s="6" t="s">
        <v>1175</v>
      </c>
      <c r="C140" s="53">
        <v>69</v>
      </c>
      <c r="D140" s="7" t="s">
        <v>120</v>
      </c>
      <c r="E140" s="7" t="s">
        <v>829</v>
      </c>
      <c r="F140" s="53">
        <v>40109</v>
      </c>
      <c r="G140" s="8">
        <v>0.16097690000000001</v>
      </c>
      <c r="H140" s="18">
        <v>0.12888379999999999</v>
      </c>
      <c r="I140" s="59">
        <v>10518252</v>
      </c>
    </row>
    <row r="141" spans="1:11" x14ac:dyDescent="0.65">
      <c r="A141" s="5">
        <v>43</v>
      </c>
      <c r="B141" s="6" t="s">
        <v>1175</v>
      </c>
      <c r="C141" s="53">
        <v>69</v>
      </c>
      <c r="D141" s="7" t="s">
        <v>120</v>
      </c>
      <c r="E141" s="7" t="s">
        <v>830</v>
      </c>
      <c r="F141" s="53">
        <v>40110</v>
      </c>
      <c r="G141" s="8">
        <v>9.0546500000000002E-2</v>
      </c>
      <c r="H141" s="18">
        <v>4.2890400000000002E-2</v>
      </c>
      <c r="I141" s="59">
        <v>3500303</v>
      </c>
    </row>
    <row r="142" spans="1:11" x14ac:dyDescent="0.65">
      <c r="A142" s="5">
        <v>43</v>
      </c>
      <c r="B142" s="6" t="s">
        <v>1175</v>
      </c>
      <c r="C142" s="53">
        <v>69</v>
      </c>
      <c r="D142" s="7" t="s">
        <v>366</v>
      </c>
      <c r="E142" s="7" t="s">
        <v>843</v>
      </c>
      <c r="F142" s="53">
        <v>40709</v>
      </c>
      <c r="G142" s="8">
        <v>0.1143275</v>
      </c>
      <c r="H142" s="18">
        <v>0.1243306</v>
      </c>
      <c r="I142" s="59">
        <v>10146659</v>
      </c>
    </row>
    <row r="143" spans="1:11" x14ac:dyDescent="0.65">
      <c r="A143" s="5">
        <v>43</v>
      </c>
      <c r="B143" s="6" t="s">
        <v>1175</v>
      </c>
      <c r="C143" s="53">
        <v>69</v>
      </c>
      <c r="D143" s="7" t="s">
        <v>366</v>
      </c>
      <c r="E143" s="7" t="s">
        <v>844</v>
      </c>
      <c r="F143" s="53">
        <v>40710</v>
      </c>
      <c r="G143" s="8">
        <v>0.4617927</v>
      </c>
      <c r="H143" s="18">
        <v>0.56962109999999999</v>
      </c>
      <c r="I143" s="59">
        <v>46486972</v>
      </c>
    </row>
    <row r="144" spans="1:11" ht="19.8" x14ac:dyDescent="0.6">
      <c r="A144" s="80" t="s">
        <v>21</v>
      </c>
      <c r="B144" s="80"/>
      <c r="C144" s="80"/>
      <c r="D144" s="80"/>
      <c r="E144" s="80"/>
      <c r="F144" s="80"/>
      <c r="G144" s="9">
        <f>SUM(G139:G143)</f>
        <v>1</v>
      </c>
      <c r="H144" s="9">
        <f t="shared" ref="H144:I144" si="56">SUM(H139:H143)</f>
        <v>1</v>
      </c>
      <c r="I144" s="9">
        <f t="shared" si="56"/>
        <v>81610340</v>
      </c>
      <c r="K144" s="47"/>
    </row>
    <row r="145" spans="1:11" ht="19.8" x14ac:dyDescent="0.6">
      <c r="A145" s="5">
        <v>44</v>
      </c>
      <c r="B145" s="6" t="s">
        <v>1176</v>
      </c>
      <c r="C145" s="53">
        <v>1.8</v>
      </c>
      <c r="D145" s="7" t="s">
        <v>83</v>
      </c>
      <c r="E145" s="7" t="s">
        <v>113</v>
      </c>
      <c r="F145" s="53">
        <v>30201</v>
      </c>
      <c r="G145" s="59">
        <v>1</v>
      </c>
      <c r="H145" s="59">
        <v>1</v>
      </c>
      <c r="I145" s="59">
        <v>488139</v>
      </c>
    </row>
    <row r="146" spans="1:11" ht="19.8" x14ac:dyDescent="0.6">
      <c r="A146" s="80" t="s">
        <v>21</v>
      </c>
      <c r="B146" s="80"/>
      <c r="C146" s="80"/>
      <c r="D146" s="80"/>
      <c r="E146" s="80"/>
      <c r="F146" s="80"/>
      <c r="G146" s="9">
        <f t="shared" ref="G146" si="57">SUM(G145)</f>
        <v>1</v>
      </c>
      <c r="H146" s="9">
        <f>SUM(H145)</f>
        <v>1</v>
      </c>
      <c r="I146" s="9">
        <f t="shared" ref="I146" si="58">SUM(I145)</f>
        <v>488139</v>
      </c>
      <c r="K146" s="47"/>
    </row>
    <row r="147" spans="1:11" x14ac:dyDescent="0.65">
      <c r="A147" s="5">
        <v>45</v>
      </c>
      <c r="B147" s="6" t="s">
        <v>1177</v>
      </c>
      <c r="C147" s="53">
        <v>3</v>
      </c>
      <c r="D147" s="7" t="s">
        <v>64</v>
      </c>
      <c r="E147" s="7" t="s">
        <v>67</v>
      </c>
      <c r="F147" s="53">
        <v>40604</v>
      </c>
      <c r="G147" s="8">
        <v>0.5263158</v>
      </c>
      <c r="H147" s="18">
        <v>0.5263158</v>
      </c>
      <c r="I147" s="59">
        <v>89326</v>
      </c>
    </row>
    <row r="148" spans="1:11" x14ac:dyDescent="0.65">
      <c r="A148" s="5">
        <v>45</v>
      </c>
      <c r="B148" s="6" t="s">
        <v>1177</v>
      </c>
      <c r="C148" s="53">
        <v>3</v>
      </c>
      <c r="D148" s="7" t="s">
        <v>64</v>
      </c>
      <c r="E148" s="7" t="s">
        <v>832</v>
      </c>
      <c r="F148" s="53">
        <v>40605</v>
      </c>
      <c r="G148" s="8">
        <v>0.25241249999999998</v>
      </c>
      <c r="H148" s="18">
        <v>0.25241249999999998</v>
      </c>
      <c r="I148" s="59">
        <v>42839</v>
      </c>
    </row>
    <row r="149" spans="1:11" x14ac:dyDescent="0.65">
      <c r="A149" s="5">
        <v>45</v>
      </c>
      <c r="B149" s="6" t="s">
        <v>1177</v>
      </c>
      <c r="C149" s="53">
        <v>3</v>
      </c>
      <c r="D149" s="7" t="s">
        <v>64</v>
      </c>
      <c r="E149" s="7" t="s">
        <v>833</v>
      </c>
      <c r="F149" s="53">
        <v>40606</v>
      </c>
      <c r="G149" s="8">
        <v>0.22127169999999999</v>
      </c>
      <c r="H149" s="18">
        <v>0.22127169999999999</v>
      </c>
      <c r="I149" s="59">
        <v>37554</v>
      </c>
    </row>
    <row r="150" spans="1:11" ht="19.8" x14ac:dyDescent="0.6">
      <c r="A150" s="80" t="s">
        <v>21</v>
      </c>
      <c r="B150" s="80"/>
      <c r="C150" s="80"/>
      <c r="D150" s="80"/>
      <c r="E150" s="80"/>
      <c r="F150" s="80"/>
      <c r="G150" s="9">
        <f>SUM(G147:G149)</f>
        <v>1</v>
      </c>
      <c r="H150" s="9">
        <f t="shared" ref="H150:I150" si="59">SUM(H147:H149)</f>
        <v>1</v>
      </c>
      <c r="I150" s="9">
        <f t="shared" si="59"/>
        <v>169719</v>
      </c>
      <c r="K150" s="47"/>
    </row>
    <row r="151" spans="1:11" x14ac:dyDescent="0.65">
      <c r="A151" s="5">
        <v>46</v>
      </c>
      <c r="B151" s="6" t="s">
        <v>1178</v>
      </c>
      <c r="C151" s="53">
        <v>14.8</v>
      </c>
      <c r="D151" s="7" t="s">
        <v>51</v>
      </c>
      <c r="E151" s="7" t="s">
        <v>49</v>
      </c>
      <c r="F151" s="53">
        <v>40503</v>
      </c>
      <c r="G151" s="8">
        <v>0.1139782</v>
      </c>
      <c r="H151" s="18">
        <v>8.6466299999999996E-2</v>
      </c>
      <c r="I151" s="59">
        <v>1127631</v>
      </c>
    </row>
    <row r="152" spans="1:11" x14ac:dyDescent="0.65">
      <c r="A152" s="5">
        <v>46</v>
      </c>
      <c r="B152" s="6" t="s">
        <v>1178</v>
      </c>
      <c r="C152" s="53">
        <v>14.8</v>
      </c>
      <c r="D152" s="7" t="s">
        <v>54</v>
      </c>
      <c r="E152" s="7" t="s">
        <v>55</v>
      </c>
      <c r="F152" s="53">
        <v>41001</v>
      </c>
      <c r="G152" s="8">
        <v>0.88602170000000002</v>
      </c>
      <c r="H152" s="18">
        <v>0.9135337</v>
      </c>
      <c r="I152" s="59">
        <v>11913655</v>
      </c>
    </row>
    <row r="153" spans="1:11" ht="19.8" x14ac:dyDescent="0.6">
      <c r="A153" s="80" t="s">
        <v>21</v>
      </c>
      <c r="B153" s="80"/>
      <c r="C153" s="80"/>
      <c r="D153" s="80"/>
      <c r="E153" s="80"/>
      <c r="F153" s="80"/>
      <c r="G153" s="9">
        <f>SUM(G151:G152)</f>
        <v>0.99999990000000005</v>
      </c>
      <c r="H153" s="9">
        <f t="shared" ref="H153:I153" si="60">SUM(H151:H152)</f>
        <v>1</v>
      </c>
      <c r="I153" s="9">
        <f t="shared" si="60"/>
        <v>13041286</v>
      </c>
      <c r="K153" s="47"/>
    </row>
    <row r="154" spans="1:11" ht="19.8" x14ac:dyDescent="0.6">
      <c r="A154" s="5">
        <v>47</v>
      </c>
      <c r="B154" s="6" t="s">
        <v>1179</v>
      </c>
      <c r="C154" s="53">
        <v>7</v>
      </c>
      <c r="D154" s="7" t="s">
        <v>209</v>
      </c>
      <c r="E154" s="7" t="s">
        <v>503</v>
      </c>
      <c r="F154" s="53">
        <v>10403</v>
      </c>
      <c r="G154" s="59">
        <v>1</v>
      </c>
      <c r="H154" s="59">
        <v>1</v>
      </c>
      <c r="I154" s="59">
        <v>829431</v>
      </c>
    </row>
    <row r="155" spans="1:11" ht="19.8" x14ac:dyDescent="0.6">
      <c r="A155" s="80" t="s">
        <v>21</v>
      </c>
      <c r="B155" s="80"/>
      <c r="C155" s="80"/>
      <c r="D155" s="80"/>
      <c r="E155" s="80"/>
      <c r="F155" s="80"/>
      <c r="G155" s="9">
        <f t="shared" ref="G155" si="61">SUM(G154)</f>
        <v>1</v>
      </c>
      <c r="H155" s="9">
        <f>SUM(H154)</f>
        <v>1</v>
      </c>
      <c r="I155" s="9">
        <f t="shared" ref="I155" si="62">SUM(I154)</f>
        <v>829431</v>
      </c>
      <c r="K155" s="47"/>
    </row>
    <row r="156" spans="1:11" x14ac:dyDescent="0.65">
      <c r="A156" s="5">
        <v>48</v>
      </c>
      <c r="B156" s="6" t="s">
        <v>1180</v>
      </c>
      <c r="C156" s="53">
        <v>8.5</v>
      </c>
      <c r="D156" s="7" t="s">
        <v>19</v>
      </c>
      <c r="E156" s="7" t="s">
        <v>72</v>
      </c>
      <c r="F156" s="53">
        <v>70307</v>
      </c>
      <c r="G156" s="8">
        <v>0.71428570000000002</v>
      </c>
      <c r="H156" s="18">
        <v>0.78947369999999994</v>
      </c>
      <c r="I156" s="59">
        <v>167763</v>
      </c>
    </row>
    <row r="157" spans="1:11" x14ac:dyDescent="0.65">
      <c r="A157" s="5">
        <v>48</v>
      </c>
      <c r="B157" s="6" t="s">
        <v>1180</v>
      </c>
      <c r="C157" s="53">
        <v>8.5</v>
      </c>
      <c r="D157" s="7" t="s">
        <v>473</v>
      </c>
      <c r="E157" s="7" t="s">
        <v>475</v>
      </c>
      <c r="F157" s="53">
        <v>70401</v>
      </c>
      <c r="G157" s="8">
        <v>0.28571429999999998</v>
      </c>
      <c r="H157" s="18">
        <v>0.2105263</v>
      </c>
      <c r="I157" s="59">
        <v>44737</v>
      </c>
    </row>
    <row r="158" spans="1:11" ht="19.8" x14ac:dyDescent="0.6">
      <c r="A158" s="80" t="s">
        <v>21</v>
      </c>
      <c r="B158" s="80"/>
      <c r="C158" s="80"/>
      <c r="D158" s="80"/>
      <c r="E158" s="80"/>
      <c r="F158" s="80"/>
      <c r="G158" s="9">
        <f t="shared" ref="G158:I158" si="63">SUM(G156:G157)</f>
        <v>1</v>
      </c>
      <c r="H158" s="9">
        <f t="shared" si="63"/>
        <v>1</v>
      </c>
      <c r="I158" s="9">
        <f t="shared" si="63"/>
        <v>212500</v>
      </c>
      <c r="K158" s="47"/>
    </row>
    <row r="159" spans="1:11" x14ac:dyDescent="0.65">
      <c r="A159" s="5">
        <v>49</v>
      </c>
      <c r="B159" s="6" t="s">
        <v>1181</v>
      </c>
      <c r="C159" s="53">
        <v>2.4</v>
      </c>
      <c r="D159" s="7" t="s">
        <v>317</v>
      </c>
      <c r="E159" s="7" t="s">
        <v>319</v>
      </c>
      <c r="F159" s="53">
        <v>30909</v>
      </c>
      <c r="G159" s="8">
        <v>0.87050099999999997</v>
      </c>
      <c r="H159" s="18">
        <v>0.93668940000000001</v>
      </c>
      <c r="I159" s="59">
        <v>968903</v>
      </c>
    </row>
    <row r="160" spans="1:11" x14ac:dyDescent="0.65">
      <c r="A160" s="5">
        <v>49</v>
      </c>
      <c r="B160" s="6" t="s">
        <v>1181</v>
      </c>
      <c r="C160" s="53">
        <v>2.4</v>
      </c>
      <c r="D160" s="7" t="s">
        <v>317</v>
      </c>
      <c r="E160" s="7" t="s">
        <v>318</v>
      </c>
      <c r="F160" s="53">
        <v>30910</v>
      </c>
      <c r="G160" s="8">
        <v>0.129499</v>
      </c>
      <c r="H160" s="18">
        <v>6.3310599999999995E-2</v>
      </c>
      <c r="I160" s="59">
        <v>65488</v>
      </c>
    </row>
    <row r="161" spans="1:11" ht="19.8" x14ac:dyDescent="0.6">
      <c r="A161" s="80" t="s">
        <v>21</v>
      </c>
      <c r="B161" s="80"/>
      <c r="C161" s="80"/>
      <c r="D161" s="80"/>
      <c r="E161" s="80"/>
      <c r="F161" s="80"/>
      <c r="G161" s="9">
        <f t="shared" ref="G161:I161" si="64">SUM(G159:G160)</f>
        <v>1</v>
      </c>
      <c r="H161" s="9">
        <f t="shared" si="64"/>
        <v>1</v>
      </c>
      <c r="I161" s="9">
        <f t="shared" si="64"/>
        <v>1034391</v>
      </c>
      <c r="K161" s="47"/>
    </row>
    <row r="162" spans="1:11" ht="26.4" x14ac:dyDescent="0.65">
      <c r="A162" s="5">
        <v>50</v>
      </c>
      <c r="B162" s="60" t="s">
        <v>1182</v>
      </c>
      <c r="C162" s="53">
        <v>5</v>
      </c>
      <c r="D162" s="7" t="s">
        <v>36</v>
      </c>
      <c r="E162" s="7" t="s">
        <v>492</v>
      </c>
      <c r="F162" s="53">
        <v>10107</v>
      </c>
      <c r="G162" s="8">
        <v>0.8</v>
      </c>
      <c r="H162" s="18">
        <v>0.82608700000000002</v>
      </c>
      <c r="I162" s="59">
        <v>330435</v>
      </c>
    </row>
    <row r="163" spans="1:11" ht="26.4" x14ac:dyDescent="0.65">
      <c r="A163" s="5">
        <v>50</v>
      </c>
      <c r="B163" s="60" t="s">
        <v>1182</v>
      </c>
      <c r="C163" s="53">
        <v>5</v>
      </c>
      <c r="D163" s="7" t="s">
        <v>538</v>
      </c>
      <c r="E163" s="7" t="s">
        <v>540</v>
      </c>
      <c r="F163" s="53">
        <v>10902</v>
      </c>
      <c r="G163" s="8">
        <v>0.2</v>
      </c>
      <c r="H163" s="18">
        <v>0.17391300000000001</v>
      </c>
      <c r="I163" s="59">
        <v>69565</v>
      </c>
    </row>
    <row r="164" spans="1:11" ht="19.8" x14ac:dyDescent="0.6">
      <c r="A164" s="80" t="s">
        <v>21</v>
      </c>
      <c r="B164" s="80"/>
      <c r="C164" s="80"/>
      <c r="D164" s="80"/>
      <c r="E164" s="80"/>
      <c r="F164" s="80"/>
      <c r="G164" s="9">
        <f t="shared" ref="G164:I164" si="65">SUM(G162:G163)</f>
        <v>1</v>
      </c>
      <c r="H164" s="9">
        <f t="shared" si="65"/>
        <v>1</v>
      </c>
      <c r="I164" s="9">
        <f t="shared" si="65"/>
        <v>400000</v>
      </c>
      <c r="K164" s="47"/>
    </row>
    <row r="165" spans="1:11" x14ac:dyDescent="0.65">
      <c r="A165" s="5">
        <v>51</v>
      </c>
      <c r="B165" s="6" t="s">
        <v>1183</v>
      </c>
      <c r="C165" s="53">
        <v>3</v>
      </c>
      <c r="D165" s="7" t="s">
        <v>23</v>
      </c>
      <c r="E165" s="7" t="s">
        <v>496</v>
      </c>
      <c r="F165" s="53">
        <v>10208</v>
      </c>
      <c r="G165" s="8">
        <v>0.45454539999999999</v>
      </c>
      <c r="H165" s="18">
        <v>0.55555560000000004</v>
      </c>
      <c r="I165" s="59">
        <v>208333</v>
      </c>
    </row>
    <row r="166" spans="1:11" x14ac:dyDescent="0.65">
      <c r="A166" s="5">
        <v>51</v>
      </c>
      <c r="B166" s="6" t="s">
        <v>1183</v>
      </c>
      <c r="C166" s="53">
        <v>3</v>
      </c>
      <c r="D166" s="7" t="s">
        <v>23</v>
      </c>
      <c r="E166" s="7" t="s">
        <v>497</v>
      </c>
      <c r="F166" s="53">
        <v>10209</v>
      </c>
      <c r="G166" s="8">
        <v>0.4154659</v>
      </c>
      <c r="H166" s="18">
        <v>0.33852769999999999</v>
      </c>
      <c r="I166" s="59">
        <v>126948</v>
      </c>
    </row>
    <row r="167" spans="1:11" x14ac:dyDescent="0.65">
      <c r="A167" s="5">
        <v>51</v>
      </c>
      <c r="B167" s="6" t="s">
        <v>1183</v>
      </c>
      <c r="C167" s="53">
        <v>3</v>
      </c>
      <c r="D167" s="7" t="s">
        <v>23</v>
      </c>
      <c r="E167" s="7" t="s">
        <v>498</v>
      </c>
      <c r="F167" s="53">
        <v>10210</v>
      </c>
      <c r="G167" s="8">
        <v>0.12998870000000001</v>
      </c>
      <c r="H167" s="18">
        <v>0.1059167</v>
      </c>
      <c r="I167" s="59">
        <v>39719</v>
      </c>
    </row>
    <row r="168" spans="1:11" ht="19.8" x14ac:dyDescent="0.6">
      <c r="A168" s="80" t="s">
        <v>21</v>
      </c>
      <c r="B168" s="80"/>
      <c r="C168" s="80"/>
      <c r="D168" s="80"/>
      <c r="E168" s="80"/>
      <c r="F168" s="80"/>
      <c r="G168" s="9">
        <f>SUM(G165:G167)</f>
        <v>1</v>
      </c>
      <c r="H168" s="9">
        <f t="shared" ref="H168:I168" si="66">SUM(H165:H167)</f>
        <v>1</v>
      </c>
      <c r="I168" s="9">
        <f t="shared" si="66"/>
        <v>375000</v>
      </c>
      <c r="K168" s="47"/>
    </row>
    <row r="169" spans="1:11" x14ac:dyDescent="0.65">
      <c r="A169" s="5">
        <v>52</v>
      </c>
      <c r="B169" s="6" t="s">
        <v>1184</v>
      </c>
      <c r="C169" s="53">
        <v>6.2</v>
      </c>
      <c r="D169" s="7" t="s">
        <v>547</v>
      </c>
      <c r="E169" s="7" t="s">
        <v>550</v>
      </c>
      <c r="F169" s="53">
        <v>11003</v>
      </c>
      <c r="G169" s="8">
        <v>0.8</v>
      </c>
      <c r="H169" s="18">
        <v>0.93846149999999995</v>
      </c>
      <c r="I169" s="59">
        <v>5905566</v>
      </c>
    </row>
    <row r="170" spans="1:11" x14ac:dyDescent="0.65">
      <c r="A170" s="5">
        <v>52</v>
      </c>
      <c r="B170" s="6" t="s">
        <v>1184</v>
      </c>
      <c r="C170" s="53">
        <v>6.2</v>
      </c>
      <c r="D170" s="7" t="s">
        <v>547</v>
      </c>
      <c r="E170" s="7" t="s">
        <v>551</v>
      </c>
      <c r="F170" s="53">
        <v>11004</v>
      </c>
      <c r="G170" s="8">
        <v>0.2</v>
      </c>
      <c r="H170" s="18">
        <v>6.1538500000000003E-2</v>
      </c>
      <c r="I170" s="59">
        <v>387250</v>
      </c>
    </row>
    <row r="171" spans="1:11" ht="19.8" x14ac:dyDescent="0.6">
      <c r="A171" s="80" t="s">
        <v>21</v>
      </c>
      <c r="B171" s="80"/>
      <c r="C171" s="80"/>
      <c r="D171" s="80"/>
      <c r="E171" s="80"/>
      <c r="F171" s="80"/>
      <c r="G171" s="9">
        <f t="shared" ref="G171:I171" si="67">SUM(G169:G170)</f>
        <v>1</v>
      </c>
      <c r="H171" s="9">
        <f t="shared" si="67"/>
        <v>1</v>
      </c>
      <c r="I171" s="9">
        <f t="shared" si="67"/>
        <v>6292816</v>
      </c>
      <c r="K171" s="47"/>
    </row>
    <row r="172" spans="1:11" x14ac:dyDescent="0.65">
      <c r="A172" s="5">
        <v>53</v>
      </c>
      <c r="B172" s="6" t="s">
        <v>1185</v>
      </c>
      <c r="C172" s="53">
        <v>4</v>
      </c>
      <c r="D172" s="7" t="s">
        <v>547</v>
      </c>
      <c r="E172" s="7" t="s">
        <v>550</v>
      </c>
      <c r="F172" s="53">
        <v>11003</v>
      </c>
      <c r="G172" s="8">
        <v>0.7</v>
      </c>
      <c r="H172" s="18">
        <v>0.76</v>
      </c>
      <c r="I172" s="59">
        <v>288330</v>
      </c>
    </row>
    <row r="173" spans="1:11" x14ac:dyDescent="0.65">
      <c r="A173" s="5">
        <v>53</v>
      </c>
      <c r="B173" s="6" t="s">
        <v>1185</v>
      </c>
      <c r="C173" s="53">
        <v>4</v>
      </c>
      <c r="D173" s="7" t="s">
        <v>547</v>
      </c>
      <c r="E173" s="7" t="s">
        <v>551</v>
      </c>
      <c r="F173" s="53">
        <v>11004</v>
      </c>
      <c r="G173" s="8">
        <v>0.3</v>
      </c>
      <c r="H173" s="18">
        <v>0.24</v>
      </c>
      <c r="I173" s="59">
        <v>91052</v>
      </c>
    </row>
    <row r="174" spans="1:11" ht="19.8" x14ac:dyDescent="0.6">
      <c r="A174" s="80" t="s">
        <v>21</v>
      </c>
      <c r="B174" s="80"/>
      <c r="C174" s="80"/>
      <c r="D174" s="80"/>
      <c r="E174" s="80"/>
      <c r="F174" s="80"/>
      <c r="G174" s="9">
        <f t="shared" ref="G174:I174" si="68">SUM(G172:G173)</f>
        <v>1</v>
      </c>
      <c r="H174" s="9">
        <f t="shared" si="68"/>
        <v>1</v>
      </c>
      <c r="I174" s="9">
        <f t="shared" si="68"/>
        <v>379382</v>
      </c>
      <c r="K174" s="47"/>
    </row>
    <row r="175" spans="1:11" ht="19.8" x14ac:dyDescent="0.6">
      <c r="A175" s="5">
        <v>54</v>
      </c>
      <c r="B175" s="6" t="s">
        <v>1186</v>
      </c>
      <c r="C175" s="53">
        <v>4.4000000000000004</v>
      </c>
      <c r="D175" s="7" t="s">
        <v>64</v>
      </c>
      <c r="E175" s="7" t="s">
        <v>65</v>
      </c>
      <c r="F175" s="53">
        <v>40602</v>
      </c>
      <c r="G175" s="59">
        <v>1</v>
      </c>
      <c r="H175" s="59">
        <v>1</v>
      </c>
      <c r="I175" s="59">
        <v>863957</v>
      </c>
    </row>
    <row r="176" spans="1:11" ht="19.8" x14ac:dyDescent="0.6">
      <c r="A176" s="80" t="s">
        <v>21</v>
      </c>
      <c r="B176" s="80"/>
      <c r="C176" s="80"/>
      <c r="D176" s="80"/>
      <c r="E176" s="80"/>
      <c r="F176" s="80"/>
      <c r="G176" s="9">
        <f t="shared" ref="G176" si="69">SUM(G175)</f>
        <v>1</v>
      </c>
      <c r="H176" s="9">
        <f>SUM(H175)</f>
        <v>1</v>
      </c>
      <c r="I176" s="9">
        <f t="shared" ref="I176" si="70">SUM(I175)</f>
        <v>863957</v>
      </c>
      <c r="K176" s="47"/>
    </row>
    <row r="177" spans="1:11" x14ac:dyDescent="0.65">
      <c r="A177" s="5">
        <v>55</v>
      </c>
      <c r="B177" s="6" t="s">
        <v>1187</v>
      </c>
      <c r="C177" s="53">
        <v>2.4</v>
      </c>
      <c r="D177" s="7" t="s">
        <v>854</v>
      </c>
      <c r="E177" s="7" t="s">
        <v>865</v>
      </c>
      <c r="F177" s="53">
        <v>40911</v>
      </c>
      <c r="G177" s="8">
        <v>0.1111111</v>
      </c>
      <c r="H177" s="18">
        <v>8.1632700000000002E-2</v>
      </c>
      <c r="I177" s="59">
        <v>33894</v>
      </c>
    </row>
    <row r="178" spans="1:11" x14ac:dyDescent="0.65">
      <c r="A178" s="5">
        <v>55</v>
      </c>
      <c r="B178" s="6" t="s">
        <v>1187</v>
      </c>
      <c r="C178" s="53">
        <v>2.4</v>
      </c>
      <c r="D178" s="7" t="s">
        <v>394</v>
      </c>
      <c r="E178" s="7" t="s">
        <v>902</v>
      </c>
      <c r="F178" s="53">
        <v>50411</v>
      </c>
      <c r="G178" s="8">
        <v>0.1088161</v>
      </c>
      <c r="H178" s="18">
        <v>7.9946500000000004E-2</v>
      </c>
      <c r="I178" s="59">
        <v>33194</v>
      </c>
    </row>
    <row r="179" spans="1:11" x14ac:dyDescent="0.65">
      <c r="A179" s="5">
        <v>55</v>
      </c>
      <c r="B179" s="6" t="s">
        <v>1187</v>
      </c>
      <c r="C179" s="53">
        <v>2.4</v>
      </c>
      <c r="D179" s="7" t="s">
        <v>394</v>
      </c>
      <c r="E179" s="7" t="s">
        <v>903</v>
      </c>
      <c r="F179" s="53">
        <v>50412</v>
      </c>
      <c r="G179" s="8">
        <v>0.1219857</v>
      </c>
      <c r="H179" s="18">
        <v>0.1508467</v>
      </c>
      <c r="I179" s="59">
        <v>62633</v>
      </c>
    </row>
    <row r="180" spans="1:11" x14ac:dyDescent="0.65">
      <c r="A180" s="5">
        <v>55</v>
      </c>
      <c r="B180" s="6" t="s">
        <v>1187</v>
      </c>
      <c r="C180" s="53">
        <v>2.4</v>
      </c>
      <c r="D180" s="7" t="s">
        <v>392</v>
      </c>
      <c r="E180" s="7" t="s">
        <v>913</v>
      </c>
      <c r="F180" s="53">
        <v>50605</v>
      </c>
      <c r="G180" s="8">
        <v>0.19412969999999999</v>
      </c>
      <c r="H180" s="18">
        <v>0.24466669999999999</v>
      </c>
      <c r="I180" s="59">
        <v>101587</v>
      </c>
    </row>
    <row r="181" spans="1:11" x14ac:dyDescent="0.65">
      <c r="A181" s="5">
        <v>55</v>
      </c>
      <c r="B181" s="6" t="s">
        <v>1187</v>
      </c>
      <c r="C181" s="53">
        <v>2.4</v>
      </c>
      <c r="D181" s="7" t="s">
        <v>392</v>
      </c>
      <c r="E181" s="7" t="s">
        <v>404</v>
      </c>
      <c r="F181" s="53">
        <v>50606</v>
      </c>
      <c r="G181" s="8">
        <v>0.2685458</v>
      </c>
      <c r="H181" s="18">
        <v>0.197299</v>
      </c>
      <c r="I181" s="59">
        <v>81920</v>
      </c>
    </row>
    <row r="182" spans="1:11" x14ac:dyDescent="0.65">
      <c r="A182" s="5">
        <v>55</v>
      </c>
      <c r="B182" s="6" t="s">
        <v>1187</v>
      </c>
      <c r="C182" s="53">
        <v>2.4</v>
      </c>
      <c r="D182" s="7" t="s">
        <v>392</v>
      </c>
      <c r="E182" s="7" t="s">
        <v>393</v>
      </c>
      <c r="F182" s="53">
        <v>50607</v>
      </c>
      <c r="G182" s="8">
        <v>0.19541149999999999</v>
      </c>
      <c r="H182" s="18">
        <v>0.24560850000000001</v>
      </c>
      <c r="I182" s="59">
        <v>101978</v>
      </c>
    </row>
    <row r="183" spans="1:11" ht="19.8" x14ac:dyDescent="0.6">
      <c r="A183" s="80" t="s">
        <v>21</v>
      </c>
      <c r="B183" s="80"/>
      <c r="C183" s="80"/>
      <c r="D183" s="80"/>
      <c r="E183" s="80"/>
      <c r="F183" s="80"/>
      <c r="G183" s="9">
        <f>SUM(G177:G182)</f>
        <v>0.99999989999999983</v>
      </c>
      <c r="H183" s="9">
        <f t="shared" ref="H183:I183" si="71">SUM(H177:H182)</f>
        <v>1.0000001000000001</v>
      </c>
      <c r="I183" s="9">
        <f t="shared" si="71"/>
        <v>415206</v>
      </c>
      <c r="K183" s="47"/>
    </row>
    <row r="184" spans="1:11" x14ac:dyDescent="0.65">
      <c r="A184" s="14">
        <v>56</v>
      </c>
      <c r="B184" s="6" t="s">
        <v>1188</v>
      </c>
      <c r="C184" s="53">
        <v>3.3</v>
      </c>
      <c r="D184" s="7" t="s">
        <v>23</v>
      </c>
      <c r="E184" s="7" t="s">
        <v>100</v>
      </c>
      <c r="F184" s="53">
        <v>10205</v>
      </c>
      <c r="G184" s="7"/>
      <c r="H184" s="18">
        <v>0.5263158</v>
      </c>
      <c r="I184" s="59">
        <v>0</v>
      </c>
    </row>
    <row r="185" spans="1:11" x14ac:dyDescent="0.65">
      <c r="A185" s="14">
        <v>56</v>
      </c>
      <c r="B185" s="6" t="s">
        <v>1188</v>
      </c>
      <c r="C185" s="53">
        <v>3.3</v>
      </c>
      <c r="D185" s="7" t="s">
        <v>23</v>
      </c>
      <c r="E185" s="7" t="s">
        <v>495</v>
      </c>
      <c r="F185" s="53">
        <v>10207</v>
      </c>
      <c r="G185" s="7"/>
      <c r="H185" s="18">
        <v>0.4736842</v>
      </c>
      <c r="I185" s="59">
        <v>0</v>
      </c>
    </row>
    <row r="186" spans="1:11" ht="19.8" x14ac:dyDescent="0.6">
      <c r="A186" s="80" t="s">
        <v>21</v>
      </c>
      <c r="B186" s="80"/>
      <c r="C186" s="80"/>
      <c r="D186" s="80"/>
      <c r="E186" s="80"/>
      <c r="F186" s="80"/>
      <c r="G186" s="9">
        <f t="shared" ref="G186:I186" si="72">SUM(G184:G185)</f>
        <v>0</v>
      </c>
      <c r="H186" s="9">
        <f t="shared" si="72"/>
        <v>1</v>
      </c>
      <c r="I186" s="9">
        <f t="shared" si="72"/>
        <v>0</v>
      </c>
      <c r="K186" s="47"/>
    </row>
    <row r="187" spans="1:11" x14ac:dyDescent="0.65">
      <c r="A187" s="5">
        <v>57</v>
      </c>
      <c r="B187" s="6" t="s">
        <v>1189</v>
      </c>
      <c r="C187" s="53">
        <v>4</v>
      </c>
      <c r="D187" s="7" t="s">
        <v>51</v>
      </c>
      <c r="E187" s="7" t="s">
        <v>52</v>
      </c>
      <c r="F187" s="53">
        <v>40502</v>
      </c>
      <c r="G187" s="8">
        <v>0.71428570000000002</v>
      </c>
      <c r="H187" s="18">
        <v>0.71428570000000002</v>
      </c>
      <c r="I187" s="59">
        <v>366449</v>
      </c>
    </row>
    <row r="188" spans="1:11" x14ac:dyDescent="0.65">
      <c r="A188" s="5">
        <v>57</v>
      </c>
      <c r="B188" s="6" t="s">
        <v>1189</v>
      </c>
      <c r="C188" s="53">
        <v>4</v>
      </c>
      <c r="D188" s="7" t="s">
        <v>51</v>
      </c>
      <c r="E188" s="7" t="s">
        <v>53</v>
      </c>
      <c r="F188" s="53">
        <v>40504</v>
      </c>
      <c r="G188" s="8">
        <v>0.28571429999999998</v>
      </c>
      <c r="H188" s="18">
        <v>0.28571429999999998</v>
      </c>
      <c r="I188" s="59">
        <v>146580</v>
      </c>
    </row>
    <row r="189" spans="1:11" ht="19.8" x14ac:dyDescent="0.6">
      <c r="A189" s="80" t="s">
        <v>21</v>
      </c>
      <c r="B189" s="80"/>
      <c r="C189" s="80"/>
      <c r="D189" s="80"/>
      <c r="E189" s="80"/>
      <c r="F189" s="80"/>
      <c r="G189" s="9">
        <f t="shared" ref="G189:I189" si="73">SUM(G187:G188)</f>
        <v>1</v>
      </c>
      <c r="H189" s="9">
        <f t="shared" si="73"/>
        <v>1</v>
      </c>
      <c r="I189" s="9">
        <f t="shared" si="73"/>
        <v>513029</v>
      </c>
      <c r="K189" s="47"/>
    </row>
    <row r="190" spans="1:11" ht="19.8" x14ac:dyDescent="0.6">
      <c r="A190" s="5">
        <v>58</v>
      </c>
      <c r="B190" s="6" t="s">
        <v>1190</v>
      </c>
      <c r="C190" s="53">
        <v>1.5</v>
      </c>
      <c r="D190" s="7" t="s">
        <v>51</v>
      </c>
      <c r="E190" s="7" t="s">
        <v>53</v>
      </c>
      <c r="F190" s="53">
        <v>40504</v>
      </c>
      <c r="G190" s="59">
        <v>1</v>
      </c>
      <c r="H190" s="59">
        <v>1</v>
      </c>
      <c r="I190" s="59">
        <v>1748738</v>
      </c>
    </row>
    <row r="191" spans="1:11" ht="19.8" x14ac:dyDescent="0.6">
      <c r="A191" s="80" t="s">
        <v>21</v>
      </c>
      <c r="B191" s="80"/>
      <c r="C191" s="80"/>
      <c r="D191" s="80"/>
      <c r="E191" s="80"/>
      <c r="F191" s="80"/>
      <c r="G191" s="9">
        <f t="shared" ref="G191" si="74">SUM(G190)</f>
        <v>1</v>
      </c>
      <c r="H191" s="9">
        <f>SUM(H190)</f>
        <v>1</v>
      </c>
      <c r="I191" s="9">
        <f t="shared" ref="I191" si="75">SUM(I190)</f>
        <v>1748738</v>
      </c>
      <c r="K191" s="47"/>
    </row>
    <row r="192" spans="1:11" ht="19.8" x14ac:dyDescent="0.6">
      <c r="A192" s="5">
        <v>59</v>
      </c>
      <c r="B192" s="6" t="s">
        <v>1191</v>
      </c>
      <c r="C192" s="53">
        <v>10</v>
      </c>
      <c r="D192" s="7" t="s">
        <v>31</v>
      </c>
      <c r="E192" s="7" t="s">
        <v>32</v>
      </c>
      <c r="F192" s="53">
        <v>30101</v>
      </c>
      <c r="G192" s="59">
        <v>1</v>
      </c>
      <c r="H192" s="59">
        <v>1</v>
      </c>
      <c r="I192" s="59">
        <v>0</v>
      </c>
    </row>
    <row r="193" spans="1:18" ht="19.8" x14ac:dyDescent="0.6">
      <c r="A193" s="80" t="s">
        <v>21</v>
      </c>
      <c r="B193" s="80"/>
      <c r="C193" s="80"/>
      <c r="D193" s="80"/>
      <c r="E193" s="80"/>
      <c r="F193" s="80"/>
      <c r="G193" s="9">
        <f t="shared" ref="G193" si="76">SUM(G192)</f>
        <v>1</v>
      </c>
      <c r="H193" s="9">
        <f>SUM(H192)</f>
        <v>1</v>
      </c>
      <c r="I193" s="9">
        <f t="shared" ref="I193" si="77">SUM(I192)</f>
        <v>0</v>
      </c>
      <c r="K193" s="47"/>
    </row>
    <row r="194" spans="1:18" ht="19.8" x14ac:dyDescent="0.6">
      <c r="A194" s="5">
        <v>60</v>
      </c>
      <c r="B194" s="6" t="s">
        <v>1192</v>
      </c>
      <c r="C194" s="53">
        <v>5</v>
      </c>
      <c r="D194" s="7" t="s">
        <v>64</v>
      </c>
      <c r="E194" s="7" t="s">
        <v>65</v>
      </c>
      <c r="F194" s="53">
        <v>40602</v>
      </c>
      <c r="G194" s="59">
        <v>1</v>
      </c>
      <c r="H194" s="59">
        <v>1</v>
      </c>
      <c r="I194" s="59">
        <v>1379494</v>
      </c>
    </row>
    <row r="195" spans="1:18" ht="19.8" x14ac:dyDescent="0.6">
      <c r="A195" s="80" t="s">
        <v>21</v>
      </c>
      <c r="B195" s="80"/>
      <c r="C195" s="80"/>
      <c r="D195" s="80"/>
      <c r="E195" s="80"/>
      <c r="F195" s="80"/>
      <c r="G195" s="9">
        <f t="shared" ref="G195" si="78">SUM(G194)</f>
        <v>1</v>
      </c>
      <c r="H195" s="9">
        <f>SUM(H194)</f>
        <v>1</v>
      </c>
      <c r="I195" s="9">
        <f t="shared" ref="I195" si="79">SUM(I194)</f>
        <v>1379494</v>
      </c>
      <c r="K195" s="47"/>
    </row>
    <row r="196" spans="1:18" x14ac:dyDescent="0.65">
      <c r="A196" s="5">
        <v>61</v>
      </c>
      <c r="B196" s="6" t="s">
        <v>1193</v>
      </c>
      <c r="C196" s="53">
        <v>10.050000000000001</v>
      </c>
      <c r="D196" s="7" t="s">
        <v>83</v>
      </c>
      <c r="E196" s="7" t="s">
        <v>145</v>
      </c>
      <c r="F196" s="53">
        <v>30208</v>
      </c>
      <c r="G196" s="8">
        <v>0.24</v>
      </c>
      <c r="H196" s="18">
        <v>0.27272730000000001</v>
      </c>
      <c r="I196" s="59">
        <v>2950781</v>
      </c>
    </row>
    <row r="197" spans="1:18" x14ac:dyDescent="0.65">
      <c r="A197" s="5">
        <v>61</v>
      </c>
      <c r="B197" s="6" t="s">
        <v>1193</v>
      </c>
      <c r="C197" s="53">
        <v>10.050000000000001</v>
      </c>
      <c r="D197" s="7" t="s">
        <v>83</v>
      </c>
      <c r="E197" s="7" t="s">
        <v>114</v>
      </c>
      <c r="F197" s="53">
        <v>30209</v>
      </c>
      <c r="G197" s="8">
        <v>0.16</v>
      </c>
      <c r="H197" s="18">
        <v>0.1212121</v>
      </c>
      <c r="I197" s="59">
        <v>1311458</v>
      </c>
    </row>
    <row r="198" spans="1:18" x14ac:dyDescent="0.65">
      <c r="A198" s="5">
        <v>61</v>
      </c>
      <c r="B198" s="6" t="s">
        <v>1193</v>
      </c>
      <c r="C198" s="53">
        <v>10.050000000000001</v>
      </c>
      <c r="D198" s="7" t="s">
        <v>83</v>
      </c>
      <c r="E198" s="7" t="s">
        <v>756</v>
      </c>
      <c r="F198" s="53">
        <v>30210</v>
      </c>
      <c r="G198" s="8">
        <v>0.30472450000000001</v>
      </c>
      <c r="H198" s="18">
        <v>0.38236700000000001</v>
      </c>
      <c r="I198" s="59">
        <v>4137032</v>
      </c>
    </row>
    <row r="199" spans="1:18" x14ac:dyDescent="0.65">
      <c r="A199" s="5">
        <v>61</v>
      </c>
      <c r="B199" s="6" t="s">
        <v>1193</v>
      </c>
      <c r="C199" s="53">
        <v>10.050000000000001</v>
      </c>
      <c r="D199" s="7" t="s">
        <v>83</v>
      </c>
      <c r="E199" s="7" t="s">
        <v>506</v>
      </c>
      <c r="F199" s="53">
        <v>30212</v>
      </c>
      <c r="G199" s="8">
        <v>0.29527550000000002</v>
      </c>
      <c r="H199" s="18">
        <v>0.22369359999999999</v>
      </c>
      <c r="I199" s="59">
        <v>2420260</v>
      </c>
    </row>
    <row r="200" spans="1:18" ht="19.8" x14ac:dyDescent="0.6">
      <c r="A200" s="80" t="s">
        <v>21</v>
      </c>
      <c r="B200" s="80"/>
      <c r="C200" s="80"/>
      <c r="D200" s="80"/>
      <c r="E200" s="80"/>
      <c r="F200" s="80"/>
      <c r="G200" s="9">
        <f>SUM(G196:G199)</f>
        <v>1</v>
      </c>
      <c r="H200" s="9">
        <f>SUM(H196:H199)</f>
        <v>1</v>
      </c>
      <c r="I200" s="9">
        <f>SUM(I196:I199)</f>
        <v>10819531</v>
      </c>
      <c r="K200" s="47"/>
      <c r="R200" s="61"/>
    </row>
    <row r="201" spans="1:18" s="22" customFormat="1" ht="19.8" x14ac:dyDescent="0.6">
      <c r="A201" s="5">
        <v>62</v>
      </c>
      <c r="B201" s="22" t="s">
        <v>1214</v>
      </c>
      <c r="C201" s="5">
        <v>0.64</v>
      </c>
      <c r="D201" s="5" t="s">
        <v>1215</v>
      </c>
      <c r="E201" s="5" t="s">
        <v>1216</v>
      </c>
      <c r="F201" s="62">
        <v>30603</v>
      </c>
      <c r="G201" s="59">
        <v>1</v>
      </c>
      <c r="H201" s="59">
        <v>1</v>
      </c>
      <c r="I201" s="59">
        <v>673297</v>
      </c>
      <c r="R201" s="63"/>
    </row>
    <row r="202" spans="1:18" ht="19.8" x14ac:dyDescent="0.6">
      <c r="A202" s="80" t="s">
        <v>21</v>
      </c>
      <c r="B202" s="80"/>
      <c r="C202" s="80"/>
      <c r="D202" s="80"/>
      <c r="E202" s="80"/>
      <c r="F202" s="80"/>
      <c r="G202" s="9">
        <f t="shared" ref="G202:H202" si="80">G201</f>
        <v>1</v>
      </c>
      <c r="H202" s="9">
        <f t="shared" si="80"/>
        <v>1</v>
      </c>
      <c r="I202" s="9">
        <f>I201</f>
        <v>673297</v>
      </c>
      <c r="K202" s="47"/>
      <c r="R202" s="61"/>
    </row>
    <row r="203" spans="1:18" ht="19.8" x14ac:dyDescent="0.6">
      <c r="A203" s="14"/>
      <c r="B203" s="14"/>
      <c r="C203" s="14"/>
      <c r="D203" s="14"/>
      <c r="E203" s="14"/>
      <c r="F203" s="14"/>
      <c r="G203" s="9"/>
      <c r="H203" s="9"/>
      <c r="I203" s="9"/>
      <c r="R203" s="61"/>
    </row>
    <row r="204" spans="1:18" x14ac:dyDescent="0.65">
      <c r="A204" s="5">
        <v>63</v>
      </c>
      <c r="B204" s="6" t="s">
        <v>1194</v>
      </c>
      <c r="C204" s="53">
        <v>2.6</v>
      </c>
      <c r="D204" s="7" t="s">
        <v>83</v>
      </c>
      <c r="E204" s="7" t="s">
        <v>114</v>
      </c>
      <c r="F204" s="53">
        <v>30209</v>
      </c>
      <c r="G204" s="8">
        <v>0.5</v>
      </c>
      <c r="H204" s="18">
        <v>0.54545449999999995</v>
      </c>
      <c r="I204" s="59">
        <v>192786</v>
      </c>
    </row>
    <row r="205" spans="1:18" x14ac:dyDescent="0.65">
      <c r="A205" s="5">
        <v>63</v>
      </c>
      <c r="B205" s="6" t="s">
        <v>1194</v>
      </c>
      <c r="C205" s="53">
        <v>2.6</v>
      </c>
      <c r="D205" s="7" t="s">
        <v>83</v>
      </c>
      <c r="E205" s="7" t="s">
        <v>756</v>
      </c>
      <c r="F205" s="53">
        <v>30210</v>
      </c>
      <c r="G205" s="8">
        <v>0.5</v>
      </c>
      <c r="H205" s="18">
        <v>0.45454549999999999</v>
      </c>
      <c r="I205" s="59">
        <v>160655</v>
      </c>
    </row>
    <row r="206" spans="1:18" ht="19.8" x14ac:dyDescent="0.6">
      <c r="A206" s="80" t="s">
        <v>21</v>
      </c>
      <c r="B206" s="80"/>
      <c r="C206" s="80"/>
      <c r="D206" s="80"/>
      <c r="E206" s="80"/>
      <c r="F206" s="80"/>
      <c r="G206" s="9">
        <f>SUM(G204:G205)</f>
        <v>1</v>
      </c>
      <c r="H206" s="9">
        <f t="shared" ref="H206:I206" si="81">SUM(H204:H205)</f>
        <v>1</v>
      </c>
      <c r="I206" s="9">
        <f t="shared" si="81"/>
        <v>353441</v>
      </c>
      <c r="K206" s="47"/>
    </row>
    <row r="207" spans="1:18" x14ac:dyDescent="0.65">
      <c r="A207" s="5">
        <v>64</v>
      </c>
      <c r="B207" s="6" t="s">
        <v>1195</v>
      </c>
      <c r="C207" s="53">
        <v>7.8</v>
      </c>
      <c r="D207" s="7" t="s">
        <v>547</v>
      </c>
      <c r="E207" s="7" t="s">
        <v>548</v>
      </c>
      <c r="F207" s="53">
        <v>11001</v>
      </c>
      <c r="G207" s="9"/>
      <c r="H207" s="18">
        <v>0.28571429999999998</v>
      </c>
      <c r="I207" s="59">
        <v>114190</v>
      </c>
    </row>
    <row r="208" spans="1:18" x14ac:dyDescent="0.65">
      <c r="A208" s="5">
        <v>64</v>
      </c>
      <c r="B208" s="6" t="s">
        <v>1195</v>
      </c>
      <c r="C208" s="53">
        <v>7.8</v>
      </c>
      <c r="D208" s="7" t="s">
        <v>547</v>
      </c>
      <c r="E208" s="7" t="s">
        <v>550</v>
      </c>
      <c r="F208" s="53">
        <v>11003</v>
      </c>
      <c r="G208" s="9"/>
      <c r="H208" s="18">
        <v>0.71428570000000002</v>
      </c>
      <c r="I208" s="59">
        <v>285475</v>
      </c>
    </row>
    <row r="209" spans="1:11" ht="19.8" x14ac:dyDescent="0.6">
      <c r="A209" s="14"/>
      <c r="B209" s="14"/>
      <c r="C209" s="14"/>
      <c r="D209" s="14"/>
      <c r="E209" s="14"/>
      <c r="F209" s="14"/>
      <c r="G209" s="9">
        <f t="shared" ref="G209:I209" si="82">SUM(G207:G208)</f>
        <v>0</v>
      </c>
      <c r="H209" s="9">
        <f t="shared" si="82"/>
        <v>1</v>
      </c>
      <c r="I209" s="9">
        <f t="shared" si="82"/>
        <v>399665</v>
      </c>
      <c r="K209" s="47"/>
    </row>
    <row r="210" spans="1:11" x14ac:dyDescent="0.65">
      <c r="A210" s="5">
        <v>65</v>
      </c>
      <c r="B210" s="6" t="s">
        <v>1196</v>
      </c>
      <c r="C210" s="53">
        <v>5</v>
      </c>
      <c r="D210" s="7" t="s">
        <v>94</v>
      </c>
      <c r="E210" s="7" t="s">
        <v>307</v>
      </c>
      <c r="F210" s="53">
        <v>30502</v>
      </c>
      <c r="G210" s="8">
        <v>0.55594940000000004</v>
      </c>
      <c r="H210" s="18">
        <v>0.73356969999999999</v>
      </c>
      <c r="I210" s="59">
        <v>556964</v>
      </c>
    </row>
    <row r="211" spans="1:11" x14ac:dyDescent="0.65">
      <c r="A211" s="5">
        <v>65</v>
      </c>
      <c r="B211" s="6" t="s">
        <v>1196</v>
      </c>
      <c r="C211" s="53">
        <v>5</v>
      </c>
      <c r="D211" s="7" t="s">
        <v>94</v>
      </c>
      <c r="E211" s="7" t="s">
        <v>770</v>
      </c>
      <c r="F211" s="53">
        <v>30510</v>
      </c>
      <c r="G211" s="8">
        <v>0.44405060000000002</v>
      </c>
      <c r="H211" s="18">
        <v>0.26643030000000001</v>
      </c>
      <c r="I211" s="59">
        <v>202288</v>
      </c>
    </row>
    <row r="212" spans="1:11" ht="19.8" x14ac:dyDescent="0.6">
      <c r="A212" s="80" t="s">
        <v>21</v>
      </c>
      <c r="B212" s="80"/>
      <c r="C212" s="80"/>
      <c r="D212" s="80"/>
      <c r="E212" s="80"/>
      <c r="F212" s="80"/>
      <c r="G212" s="9">
        <f t="shared" ref="G212:I212" si="83">SUM(G210:G211)</f>
        <v>1</v>
      </c>
      <c r="H212" s="9">
        <f t="shared" si="83"/>
        <v>1</v>
      </c>
      <c r="I212" s="9">
        <f t="shared" si="83"/>
        <v>759252</v>
      </c>
      <c r="K212" s="47"/>
    </row>
    <row r="213" spans="1:11" ht="19.8" x14ac:dyDescent="0.6">
      <c r="A213" s="5">
        <v>66</v>
      </c>
      <c r="B213" s="6" t="s">
        <v>1197</v>
      </c>
      <c r="C213" s="53">
        <v>2</v>
      </c>
      <c r="D213" s="7" t="s">
        <v>48</v>
      </c>
      <c r="E213" s="7" t="s">
        <v>49</v>
      </c>
      <c r="F213" s="53">
        <v>40401</v>
      </c>
      <c r="G213" s="59">
        <v>1</v>
      </c>
      <c r="H213" s="59">
        <v>1</v>
      </c>
      <c r="I213" s="59">
        <v>745751</v>
      </c>
    </row>
    <row r="214" spans="1:11" ht="19.8" x14ac:dyDescent="0.6">
      <c r="A214" s="80" t="s">
        <v>21</v>
      </c>
      <c r="B214" s="80"/>
      <c r="C214" s="80"/>
      <c r="D214" s="80"/>
      <c r="E214" s="80"/>
      <c r="F214" s="80"/>
      <c r="G214" s="9">
        <f t="shared" ref="G214" si="84">SUM(G213)</f>
        <v>1</v>
      </c>
      <c r="H214" s="9">
        <f>SUM(H213)</f>
        <v>1</v>
      </c>
      <c r="I214" s="9">
        <f t="shared" ref="I214" si="85">SUM(I213)</f>
        <v>745751</v>
      </c>
      <c r="K214" s="47"/>
    </row>
    <row r="215" spans="1:11" ht="19.8" x14ac:dyDescent="0.6">
      <c r="A215" s="5">
        <v>67</v>
      </c>
      <c r="B215" s="6" t="s">
        <v>1198</v>
      </c>
      <c r="C215" s="53">
        <v>11.2</v>
      </c>
      <c r="D215" s="7" t="s">
        <v>45</v>
      </c>
      <c r="E215" s="7" t="s">
        <v>47</v>
      </c>
      <c r="F215" s="53">
        <v>40305</v>
      </c>
      <c r="G215" s="59"/>
      <c r="H215" s="59">
        <v>1</v>
      </c>
      <c r="I215" s="59">
        <v>0</v>
      </c>
    </row>
    <row r="216" spans="1:11" ht="19.8" x14ac:dyDescent="0.6">
      <c r="A216" s="80" t="s">
        <v>21</v>
      </c>
      <c r="B216" s="80"/>
      <c r="C216" s="80"/>
      <c r="D216" s="80"/>
      <c r="E216" s="80"/>
      <c r="F216" s="80"/>
      <c r="G216" s="9">
        <f t="shared" ref="G216" si="86">SUM(G215)</f>
        <v>0</v>
      </c>
      <c r="H216" s="9">
        <f>SUM(H215)</f>
        <v>1</v>
      </c>
      <c r="I216" s="9">
        <f t="shared" ref="I216" si="87">SUM(I215)</f>
        <v>0</v>
      </c>
      <c r="K216" s="47"/>
    </row>
    <row r="217" spans="1:11" x14ac:dyDescent="0.65">
      <c r="A217" s="5">
        <v>68</v>
      </c>
      <c r="B217" s="6" t="s">
        <v>1199</v>
      </c>
      <c r="C217" s="53">
        <v>1.5</v>
      </c>
      <c r="D217" s="7" t="s">
        <v>54</v>
      </c>
      <c r="E217" s="7" t="s">
        <v>867</v>
      </c>
      <c r="F217" s="53">
        <v>41004</v>
      </c>
      <c r="G217" s="9"/>
      <c r="H217" s="18">
        <v>0.1028746</v>
      </c>
      <c r="I217" s="59">
        <v>0</v>
      </c>
    </row>
    <row r="218" spans="1:11" x14ac:dyDescent="0.65">
      <c r="A218" s="5">
        <v>68</v>
      </c>
      <c r="B218" s="6" t="s">
        <v>1199</v>
      </c>
      <c r="C218" s="53">
        <v>1.5</v>
      </c>
      <c r="D218" s="7" t="s">
        <v>133</v>
      </c>
      <c r="E218" s="7" t="s">
        <v>871</v>
      </c>
      <c r="F218" s="53">
        <v>41101</v>
      </c>
      <c r="G218" s="9"/>
      <c r="H218" s="18">
        <v>0.1278946</v>
      </c>
      <c r="I218" s="59">
        <v>0</v>
      </c>
    </row>
    <row r="219" spans="1:11" x14ac:dyDescent="0.65">
      <c r="A219" s="5">
        <v>68</v>
      </c>
      <c r="B219" s="6" t="s">
        <v>1199</v>
      </c>
      <c r="C219" s="53">
        <v>1.5</v>
      </c>
      <c r="D219" s="7" t="s">
        <v>133</v>
      </c>
      <c r="E219" s="7" t="s">
        <v>878</v>
      </c>
      <c r="F219" s="53">
        <v>41110</v>
      </c>
      <c r="G219" s="9"/>
      <c r="H219" s="18">
        <v>0.76923079999999999</v>
      </c>
      <c r="I219" s="59">
        <v>0</v>
      </c>
    </row>
    <row r="220" spans="1:11" ht="19.8" x14ac:dyDescent="0.6">
      <c r="A220" s="80" t="s">
        <v>21</v>
      </c>
      <c r="B220" s="80"/>
      <c r="C220" s="80"/>
      <c r="D220" s="80"/>
      <c r="E220" s="80"/>
      <c r="F220" s="80"/>
      <c r="G220" s="9">
        <f>SUM(G217:G219)</f>
        <v>0</v>
      </c>
      <c r="H220" s="9">
        <f t="shared" ref="H220:I220" si="88">SUM(H217:H219)</f>
        <v>1</v>
      </c>
      <c r="I220" s="9">
        <f t="shared" si="88"/>
        <v>0</v>
      </c>
      <c r="K220" s="47"/>
    </row>
    <row r="221" spans="1:11" ht="19.8" x14ac:dyDescent="0.6">
      <c r="A221" s="5">
        <v>69</v>
      </c>
      <c r="B221" s="6" t="s">
        <v>1200</v>
      </c>
      <c r="C221" s="53">
        <v>1.65</v>
      </c>
      <c r="D221" s="7" t="s">
        <v>192</v>
      </c>
      <c r="E221" s="7" t="s">
        <v>761</v>
      </c>
      <c r="F221" s="53">
        <v>30408</v>
      </c>
      <c r="G221" s="59">
        <v>1</v>
      </c>
      <c r="H221" s="59">
        <v>1</v>
      </c>
      <c r="I221" s="59">
        <v>795813</v>
      </c>
    </row>
    <row r="222" spans="1:11" ht="19.8" x14ac:dyDescent="0.6">
      <c r="A222" s="80" t="s">
        <v>21</v>
      </c>
      <c r="B222" s="80"/>
      <c r="C222" s="80"/>
      <c r="D222" s="80"/>
      <c r="E222" s="80"/>
      <c r="F222" s="80"/>
      <c r="G222" s="9">
        <f t="shared" ref="G222" si="89">SUM(G221)</f>
        <v>1</v>
      </c>
      <c r="H222" s="9">
        <f>SUM(H221)</f>
        <v>1</v>
      </c>
      <c r="I222" s="9">
        <f t="shared" ref="I222" si="90">SUM(I221)</f>
        <v>795813</v>
      </c>
      <c r="K222" s="47"/>
    </row>
    <row r="223" spans="1:11" x14ac:dyDescent="0.65">
      <c r="A223" s="5">
        <v>70</v>
      </c>
      <c r="B223" s="6" t="s">
        <v>1201</v>
      </c>
      <c r="C223" s="53">
        <v>1.024</v>
      </c>
      <c r="D223" s="7" t="s">
        <v>392</v>
      </c>
      <c r="E223" s="7" t="s">
        <v>401</v>
      </c>
      <c r="F223" s="53">
        <v>50608</v>
      </c>
      <c r="G223" s="8">
        <v>0.71428570000000002</v>
      </c>
      <c r="H223" s="18">
        <v>0.71428570000000002</v>
      </c>
      <c r="I223" s="59">
        <v>379467</v>
      </c>
    </row>
    <row r="224" spans="1:11" x14ac:dyDescent="0.65">
      <c r="A224" s="5">
        <v>70</v>
      </c>
      <c r="B224" s="6" t="s">
        <v>1201</v>
      </c>
      <c r="C224" s="53">
        <v>1.024</v>
      </c>
      <c r="D224" s="7" t="s">
        <v>921</v>
      </c>
      <c r="E224" s="7" t="s">
        <v>923</v>
      </c>
      <c r="F224" s="53">
        <v>50802</v>
      </c>
      <c r="G224" s="8">
        <v>0.28571429999999998</v>
      </c>
      <c r="H224" s="18">
        <v>0.28571429999999998</v>
      </c>
      <c r="I224" s="59">
        <v>151787</v>
      </c>
    </row>
    <row r="225" spans="1:11" ht="19.8" x14ac:dyDescent="0.6">
      <c r="A225" s="80" t="s">
        <v>21</v>
      </c>
      <c r="B225" s="80"/>
      <c r="C225" s="80"/>
      <c r="D225" s="80"/>
      <c r="E225" s="80"/>
      <c r="F225" s="80"/>
      <c r="G225" s="9">
        <f>SUM(G223:G224)</f>
        <v>1</v>
      </c>
      <c r="H225" s="9">
        <f t="shared" ref="H225:I225" si="91">SUM(H223:H224)</f>
        <v>1</v>
      </c>
      <c r="I225" s="9">
        <f t="shared" si="91"/>
        <v>531254</v>
      </c>
      <c r="K225" s="47"/>
    </row>
    <row r="226" spans="1:11" x14ac:dyDescent="0.65">
      <c r="A226" s="5">
        <v>71</v>
      </c>
      <c r="B226" s="6" t="s">
        <v>1202</v>
      </c>
      <c r="C226" s="53">
        <v>24</v>
      </c>
      <c r="D226" s="7" t="s">
        <v>88</v>
      </c>
      <c r="E226" s="7" t="s">
        <v>91</v>
      </c>
      <c r="F226" s="53">
        <v>30303</v>
      </c>
      <c r="G226" s="8">
        <v>0.10149610000000001</v>
      </c>
      <c r="H226" s="18">
        <v>5.41313E-2</v>
      </c>
      <c r="I226" s="59">
        <v>1234285</v>
      </c>
    </row>
    <row r="227" spans="1:11" x14ac:dyDescent="0.65">
      <c r="A227" s="5">
        <v>71</v>
      </c>
      <c r="B227" s="6" t="s">
        <v>1202</v>
      </c>
      <c r="C227" s="53">
        <v>24</v>
      </c>
      <c r="D227" s="7" t="s">
        <v>94</v>
      </c>
      <c r="E227" s="7" t="s">
        <v>765</v>
      </c>
      <c r="F227" s="53">
        <v>30504</v>
      </c>
      <c r="G227" s="8">
        <v>0.78292200000000001</v>
      </c>
      <c r="H227" s="18">
        <v>0.88422500000000004</v>
      </c>
      <c r="I227" s="59">
        <v>20161834</v>
      </c>
    </row>
    <row r="228" spans="1:11" x14ac:dyDescent="0.65">
      <c r="A228" s="5">
        <v>71</v>
      </c>
      <c r="B228" s="6" t="s">
        <v>1202</v>
      </c>
      <c r="C228" s="53">
        <v>24</v>
      </c>
      <c r="D228" s="7" t="s">
        <v>94</v>
      </c>
      <c r="E228" s="7" t="s">
        <v>504</v>
      </c>
      <c r="F228" s="53">
        <v>30509</v>
      </c>
      <c r="G228" s="8">
        <v>0.1155819</v>
      </c>
      <c r="H228" s="18">
        <v>6.1643700000000003E-2</v>
      </c>
      <c r="I228" s="59">
        <v>1405580</v>
      </c>
    </row>
    <row r="229" spans="1:11" ht="19.8" x14ac:dyDescent="0.6">
      <c r="A229" s="80" t="s">
        <v>21</v>
      </c>
      <c r="B229" s="80"/>
      <c r="C229" s="80"/>
      <c r="D229" s="80"/>
      <c r="E229" s="80"/>
      <c r="F229" s="80"/>
      <c r="G229" s="9">
        <f t="shared" ref="G229:I229" si="92">SUM(G226:G228)</f>
        <v>1</v>
      </c>
      <c r="H229" s="9">
        <f t="shared" si="92"/>
        <v>1</v>
      </c>
      <c r="I229" s="9">
        <f t="shared" si="92"/>
        <v>22801699</v>
      </c>
      <c r="K229" s="47"/>
    </row>
    <row r="230" spans="1:11" x14ac:dyDescent="0.65">
      <c r="A230" s="5">
        <v>72</v>
      </c>
      <c r="B230" s="60" t="s">
        <v>1203</v>
      </c>
      <c r="C230" s="53">
        <v>4.3600000000000003</v>
      </c>
      <c r="D230" s="7" t="s">
        <v>290</v>
      </c>
      <c r="E230" s="7" t="s">
        <v>291</v>
      </c>
      <c r="F230" s="53">
        <v>30804</v>
      </c>
      <c r="G230" s="8">
        <v>0.375</v>
      </c>
      <c r="H230" s="18">
        <v>0.28571429999999998</v>
      </c>
      <c r="I230" s="59">
        <v>199547</v>
      </c>
    </row>
    <row r="231" spans="1:11" x14ac:dyDescent="0.65">
      <c r="A231" s="5">
        <v>72</v>
      </c>
      <c r="B231" s="60" t="s">
        <v>1203</v>
      </c>
      <c r="C231" s="53">
        <v>4.3600000000000003</v>
      </c>
      <c r="D231" s="7" t="s">
        <v>290</v>
      </c>
      <c r="E231" s="7" t="s">
        <v>792</v>
      </c>
      <c r="F231" s="53">
        <v>30806</v>
      </c>
      <c r="G231" s="8">
        <v>0.625</v>
      </c>
      <c r="H231" s="18">
        <v>0.71428579999999997</v>
      </c>
      <c r="I231" s="59">
        <v>498868</v>
      </c>
    </row>
    <row r="232" spans="1:11" ht="19.8" x14ac:dyDescent="0.6">
      <c r="A232" s="80" t="s">
        <v>21</v>
      </c>
      <c r="B232" s="80"/>
      <c r="C232" s="80"/>
      <c r="D232" s="80"/>
      <c r="E232" s="80"/>
      <c r="F232" s="80"/>
      <c r="G232" s="9">
        <f t="shared" ref="G232:I232" si="93">SUM(G230:G231)</f>
        <v>1</v>
      </c>
      <c r="H232" s="9">
        <f t="shared" si="93"/>
        <v>1.0000000999999998</v>
      </c>
      <c r="I232" s="9">
        <f t="shared" si="93"/>
        <v>698415</v>
      </c>
      <c r="K232" s="47"/>
    </row>
    <row r="233" spans="1:11" ht="19.8" x14ac:dyDescent="0.6">
      <c r="A233" s="5">
        <v>73</v>
      </c>
      <c r="B233" s="6" t="s">
        <v>1204</v>
      </c>
      <c r="C233" s="53">
        <v>45</v>
      </c>
      <c r="D233" s="7" t="s">
        <v>83</v>
      </c>
      <c r="E233" s="7" t="s">
        <v>113</v>
      </c>
      <c r="F233" s="53">
        <v>30201</v>
      </c>
      <c r="G233" s="59">
        <v>1</v>
      </c>
      <c r="H233" s="59">
        <v>1</v>
      </c>
      <c r="I233" s="59">
        <v>30677812</v>
      </c>
    </row>
    <row r="234" spans="1:11" ht="19.8" x14ac:dyDescent="0.6">
      <c r="A234" s="80" t="s">
        <v>21</v>
      </c>
      <c r="B234" s="80"/>
      <c r="C234" s="80"/>
      <c r="D234" s="80"/>
      <c r="E234" s="80"/>
      <c r="F234" s="80"/>
      <c r="G234" s="9">
        <f t="shared" ref="G234" si="94">SUM(G233)</f>
        <v>1</v>
      </c>
      <c r="H234" s="9">
        <f>SUM(H233)</f>
        <v>1</v>
      </c>
      <c r="I234" s="9">
        <f t="shared" ref="I234" si="95">SUM(I233)</f>
        <v>30677812</v>
      </c>
      <c r="K234" s="47"/>
    </row>
    <row r="235" spans="1:11" x14ac:dyDescent="0.65">
      <c r="A235" s="5">
        <v>74</v>
      </c>
      <c r="B235" s="6" t="s">
        <v>1205</v>
      </c>
      <c r="C235" s="53">
        <v>5</v>
      </c>
      <c r="D235" s="7" t="s">
        <v>394</v>
      </c>
      <c r="E235" s="7" t="s">
        <v>895</v>
      </c>
      <c r="F235" s="53">
        <v>50402</v>
      </c>
      <c r="G235" s="8">
        <v>0.375</v>
      </c>
      <c r="H235" s="18">
        <v>0.19354840000000001</v>
      </c>
      <c r="I235" s="59">
        <v>174228</v>
      </c>
    </row>
    <row r="236" spans="1:11" x14ac:dyDescent="0.65">
      <c r="A236" s="5">
        <v>74</v>
      </c>
      <c r="B236" s="6" t="s">
        <v>1205</v>
      </c>
      <c r="C236" s="53">
        <v>5</v>
      </c>
      <c r="D236" s="7" t="s">
        <v>394</v>
      </c>
      <c r="E236" s="7" t="s">
        <v>395</v>
      </c>
      <c r="F236" s="53">
        <v>50403</v>
      </c>
      <c r="G236" s="8">
        <v>0.625</v>
      </c>
      <c r="H236" s="18">
        <v>0.80645160000000005</v>
      </c>
      <c r="I236" s="59">
        <v>725948</v>
      </c>
    </row>
    <row r="237" spans="1:11" ht="19.8" x14ac:dyDescent="0.6">
      <c r="A237" s="80" t="s">
        <v>21</v>
      </c>
      <c r="B237" s="80"/>
      <c r="C237" s="80"/>
      <c r="D237" s="80"/>
      <c r="E237" s="80"/>
      <c r="F237" s="80"/>
      <c r="G237" s="9">
        <f t="shared" ref="G237:I237" si="96">SUM(G235:G236)</f>
        <v>1</v>
      </c>
      <c r="H237" s="9">
        <f t="shared" si="96"/>
        <v>1</v>
      </c>
      <c r="I237" s="9">
        <f t="shared" si="96"/>
        <v>900176</v>
      </c>
      <c r="K237" s="47"/>
    </row>
    <row r="238" spans="1:11" ht="19.8" x14ac:dyDescent="0.6">
      <c r="A238" s="5">
        <v>75</v>
      </c>
      <c r="B238" s="6" t="s">
        <v>1206</v>
      </c>
      <c r="C238" s="53">
        <v>25</v>
      </c>
      <c r="D238" s="7" t="s">
        <v>51</v>
      </c>
      <c r="E238" s="7" t="s">
        <v>62</v>
      </c>
      <c r="F238" s="53">
        <v>40501</v>
      </c>
      <c r="G238" s="59">
        <v>1</v>
      </c>
      <c r="H238" s="59">
        <v>1</v>
      </c>
      <c r="I238" s="59">
        <v>3522285</v>
      </c>
    </row>
    <row r="239" spans="1:11" ht="19.8" x14ac:dyDescent="0.6">
      <c r="A239" s="80" t="s">
        <v>21</v>
      </c>
      <c r="B239" s="80"/>
      <c r="C239" s="80"/>
      <c r="D239" s="80"/>
      <c r="E239" s="80"/>
      <c r="F239" s="80"/>
      <c r="G239" s="9">
        <f t="shared" ref="G239" si="97">SUM(G238)</f>
        <v>1</v>
      </c>
      <c r="H239" s="9">
        <f>SUM(H238)</f>
        <v>1</v>
      </c>
      <c r="I239" s="9">
        <f t="shared" ref="I239" si="98">SUM(I238)</f>
        <v>3522285</v>
      </c>
      <c r="K239" s="47"/>
    </row>
    <row r="240" spans="1:11" x14ac:dyDescent="0.65">
      <c r="A240" s="5">
        <v>76</v>
      </c>
      <c r="B240" s="6" t="s">
        <v>1207</v>
      </c>
      <c r="C240" s="53">
        <v>6.1</v>
      </c>
      <c r="D240" s="7" t="s">
        <v>547</v>
      </c>
      <c r="E240" s="7" t="s">
        <v>548</v>
      </c>
      <c r="F240" s="53">
        <v>11001</v>
      </c>
      <c r="G240" s="9"/>
      <c r="H240" s="18">
        <v>0.16</v>
      </c>
      <c r="I240" s="59">
        <v>115576</v>
      </c>
    </row>
    <row r="241" spans="1:11" x14ac:dyDescent="0.65">
      <c r="A241" s="5">
        <v>76</v>
      </c>
      <c r="B241" s="6" t="s">
        <v>1207</v>
      </c>
      <c r="C241" s="53">
        <v>6.1</v>
      </c>
      <c r="D241" s="7" t="s">
        <v>547</v>
      </c>
      <c r="E241" s="7" t="s">
        <v>549</v>
      </c>
      <c r="F241" s="53">
        <v>11002</v>
      </c>
      <c r="G241" s="9"/>
      <c r="H241" s="18">
        <v>0.84</v>
      </c>
      <c r="I241" s="59">
        <v>606774</v>
      </c>
    </row>
    <row r="242" spans="1:11" ht="19.8" x14ac:dyDescent="0.6">
      <c r="A242" s="80" t="s">
        <v>21</v>
      </c>
      <c r="B242" s="80"/>
      <c r="C242" s="80"/>
      <c r="D242" s="80"/>
      <c r="E242" s="80"/>
      <c r="F242" s="80"/>
      <c r="G242" s="9">
        <f t="shared" ref="G242:I242" si="99">SUM(G240:G241)</f>
        <v>0</v>
      </c>
      <c r="H242" s="9">
        <f t="shared" si="99"/>
        <v>1</v>
      </c>
      <c r="I242" s="9">
        <f t="shared" si="99"/>
        <v>722350</v>
      </c>
      <c r="K242" s="47"/>
    </row>
    <row r="243" spans="1:11" ht="39.6" x14ac:dyDescent="0.6">
      <c r="A243" s="5">
        <v>77</v>
      </c>
      <c r="B243" s="60" t="s">
        <v>1208</v>
      </c>
      <c r="C243" s="53">
        <v>12</v>
      </c>
      <c r="D243" s="7" t="s">
        <v>547</v>
      </c>
      <c r="E243" s="7" t="s">
        <v>549</v>
      </c>
      <c r="F243" s="53">
        <v>11002</v>
      </c>
      <c r="G243" s="59">
        <v>1</v>
      </c>
      <c r="H243" s="59">
        <v>1</v>
      </c>
      <c r="I243" s="59">
        <v>2913256</v>
      </c>
    </row>
    <row r="244" spans="1:11" ht="19.8" x14ac:dyDescent="0.6">
      <c r="A244" s="80" t="s">
        <v>21</v>
      </c>
      <c r="B244" s="80"/>
      <c r="C244" s="80"/>
      <c r="D244" s="80"/>
      <c r="E244" s="80"/>
      <c r="F244" s="80"/>
      <c r="G244" s="9">
        <f t="shared" ref="G244" si="100">SUM(G243)</f>
        <v>1</v>
      </c>
      <c r="H244" s="9">
        <f>SUM(H243)</f>
        <v>1</v>
      </c>
      <c r="I244" s="9">
        <f t="shared" ref="I244" si="101">SUM(I243)</f>
        <v>2913256</v>
      </c>
      <c r="K244" s="47"/>
    </row>
    <row r="245" spans="1:11" ht="19.8" x14ac:dyDescent="0.6">
      <c r="A245" s="5">
        <v>78</v>
      </c>
      <c r="B245" s="6" t="s">
        <v>1209</v>
      </c>
      <c r="C245" s="53">
        <v>50</v>
      </c>
      <c r="D245" s="7" t="s">
        <v>64</v>
      </c>
      <c r="E245" s="7" t="s">
        <v>65</v>
      </c>
      <c r="F245" s="53">
        <v>40602</v>
      </c>
      <c r="G245" s="59">
        <v>1</v>
      </c>
      <c r="H245" s="59">
        <v>1</v>
      </c>
      <c r="I245" s="59">
        <v>16841252</v>
      </c>
    </row>
    <row r="246" spans="1:11" ht="19.8" x14ac:dyDescent="0.6">
      <c r="A246" s="80" t="s">
        <v>21</v>
      </c>
      <c r="B246" s="80"/>
      <c r="C246" s="80"/>
      <c r="D246" s="80"/>
      <c r="E246" s="80"/>
      <c r="F246" s="80"/>
      <c r="G246" s="9">
        <f t="shared" ref="G246" si="102">SUM(G245)</f>
        <v>1</v>
      </c>
      <c r="H246" s="9">
        <f>SUM(H245)</f>
        <v>1</v>
      </c>
      <c r="I246" s="9">
        <f t="shared" ref="I246" si="103">SUM(I245)</f>
        <v>16841252</v>
      </c>
      <c r="K246" s="47"/>
    </row>
    <row r="247" spans="1:11" x14ac:dyDescent="0.65">
      <c r="A247" s="5">
        <v>79</v>
      </c>
      <c r="B247" s="6" t="s">
        <v>1210</v>
      </c>
      <c r="C247" s="53">
        <v>3</v>
      </c>
      <c r="D247" s="7" t="s">
        <v>547</v>
      </c>
      <c r="E247" s="7" t="s">
        <v>549</v>
      </c>
      <c r="F247" s="53">
        <v>11002</v>
      </c>
      <c r="G247" s="8">
        <v>0.375</v>
      </c>
      <c r="H247" s="18">
        <v>0.23076920000000001</v>
      </c>
      <c r="I247" s="59">
        <v>53101</v>
      </c>
    </row>
    <row r="248" spans="1:11" x14ac:dyDescent="0.65">
      <c r="A248" s="5">
        <v>79</v>
      </c>
      <c r="B248" s="6" t="s">
        <v>1210</v>
      </c>
      <c r="C248" s="53">
        <v>3</v>
      </c>
      <c r="D248" s="7" t="s">
        <v>547</v>
      </c>
      <c r="E248" s="7" t="s">
        <v>550</v>
      </c>
      <c r="F248" s="53">
        <v>11003</v>
      </c>
      <c r="G248" s="8">
        <v>0.625</v>
      </c>
      <c r="H248" s="18">
        <v>0.76923079999999999</v>
      </c>
      <c r="I248" s="59">
        <v>177003</v>
      </c>
    </row>
    <row r="249" spans="1:11" ht="19.8" x14ac:dyDescent="0.6">
      <c r="A249" s="80" t="s">
        <v>21</v>
      </c>
      <c r="B249" s="80"/>
      <c r="C249" s="80"/>
      <c r="D249" s="80"/>
      <c r="E249" s="80"/>
      <c r="F249" s="80"/>
      <c r="G249" s="9">
        <f t="shared" ref="G249:I249" si="104">SUM(G247:G248)</f>
        <v>1</v>
      </c>
      <c r="H249" s="9">
        <f t="shared" si="104"/>
        <v>1</v>
      </c>
      <c r="I249" s="9">
        <f t="shared" si="104"/>
        <v>230104</v>
      </c>
      <c r="K249" s="47"/>
    </row>
  </sheetData>
  <mergeCells count="86">
    <mergeCell ref="A244:F244"/>
    <mergeCell ref="A246:F246"/>
    <mergeCell ref="A249:F249"/>
    <mergeCell ref="A229:F229"/>
    <mergeCell ref="A232:F232"/>
    <mergeCell ref="A234:F234"/>
    <mergeCell ref="A237:F237"/>
    <mergeCell ref="A239:F239"/>
    <mergeCell ref="A242:F242"/>
    <mergeCell ref="A225:F225"/>
    <mergeCell ref="A189:F189"/>
    <mergeCell ref="A191:F191"/>
    <mergeCell ref="A193:F193"/>
    <mergeCell ref="A195:F195"/>
    <mergeCell ref="A200:F200"/>
    <mergeCell ref="A206:F206"/>
    <mergeCell ref="A212:F212"/>
    <mergeCell ref="A214:F214"/>
    <mergeCell ref="A216:F216"/>
    <mergeCell ref="A220:F220"/>
    <mergeCell ref="A222:F222"/>
    <mergeCell ref="A202:F202"/>
    <mergeCell ref="A186:F186"/>
    <mergeCell ref="A150:F150"/>
    <mergeCell ref="A153:F153"/>
    <mergeCell ref="A155:F155"/>
    <mergeCell ref="A158:F158"/>
    <mergeCell ref="A161:F161"/>
    <mergeCell ref="A164:F164"/>
    <mergeCell ref="A168:F168"/>
    <mergeCell ref="A171:F171"/>
    <mergeCell ref="A174:F174"/>
    <mergeCell ref="A176:F176"/>
    <mergeCell ref="A183:F183"/>
    <mergeCell ref="A146:F146"/>
    <mergeCell ref="A112:F112"/>
    <mergeCell ref="A115:F115"/>
    <mergeCell ref="A119:F119"/>
    <mergeCell ref="A121:F121"/>
    <mergeCell ref="A125:F125"/>
    <mergeCell ref="A127:F127"/>
    <mergeCell ref="A131:F131"/>
    <mergeCell ref="A133:F133"/>
    <mergeCell ref="A136:F136"/>
    <mergeCell ref="A138:F138"/>
    <mergeCell ref="A144:F144"/>
    <mergeCell ref="A110:F110"/>
    <mergeCell ref="A58:F58"/>
    <mergeCell ref="A62:F62"/>
    <mergeCell ref="A65:F65"/>
    <mergeCell ref="A68:F68"/>
    <mergeCell ref="A72:F72"/>
    <mergeCell ref="A81:F81"/>
    <mergeCell ref="A92:F92"/>
    <mergeCell ref="A94:F94"/>
    <mergeCell ref="A100:F100"/>
    <mergeCell ref="A103:F103"/>
    <mergeCell ref="A107:F107"/>
    <mergeCell ref="A54:F54"/>
    <mergeCell ref="A24:F24"/>
    <mergeCell ref="A26:F26"/>
    <mergeCell ref="A31:F31"/>
    <mergeCell ref="A34:F34"/>
    <mergeCell ref="A37:F37"/>
    <mergeCell ref="A39:F39"/>
    <mergeCell ref="A42:F42"/>
    <mergeCell ref="A44:F44"/>
    <mergeCell ref="A48:F48"/>
    <mergeCell ref="A50:F50"/>
    <mergeCell ref="A52:F52"/>
    <mergeCell ref="A22:F22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I3"/>
    <mergeCell ref="A7:F7"/>
    <mergeCell ref="A11:F11"/>
    <mergeCell ref="A15:F15"/>
    <mergeCell ref="A18:F18"/>
    <mergeCell ref="A20:F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mountain_local level</vt:lpstr>
      <vt:lpstr>mountain_pradesh</vt:lpstr>
      <vt:lpstr>mining_local</vt:lpstr>
      <vt:lpstr>mining_pradesh</vt:lpstr>
      <vt:lpstr>general forest_local</vt:lpstr>
      <vt:lpstr>general forest_pradesh</vt:lpstr>
      <vt:lpstr>bz_forest_local</vt:lpstr>
      <vt:lpstr>bz_forest_pradesh</vt:lpstr>
      <vt:lpstr>hydro_local</vt:lpstr>
      <vt:lpstr>hydro_pradesh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2019-08-01T08:01:46Z</dcterms:created>
  <dcterms:modified xsi:type="dcterms:W3CDTF">2019-08-15T06:33:23Z</dcterms:modified>
</cp:coreProperties>
</file>